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lwater.sharepoint.com/Areas/PS/CIP/ProgramManagementPlan/PMP Forms &amp; Templates/PMP Form Chapter 06/"/>
    </mc:Choice>
  </mc:AlternateContent>
  <xr:revisionPtr revIDLastSave="0" documentId="8_{E2E0EA8D-6D06-436A-8085-9AEB783E70B8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CONSTRUCTION CHANGE" sheetId="1" r:id="rId1"/>
    <sheet name="PROFESSIONAL SERVICES" sheetId="2" r:id="rId2"/>
    <sheet name="DROPDOWNS" sheetId="3" r:id="rId3"/>
  </sheets>
  <definedNames>
    <definedName name="_xlnm._FilterDatabase" localSheetId="0" hidden="1">'CONSTRUCTION CHANGE'!$A$7:$M$32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" i="2" l="1"/>
  <c r="K8" i="1"/>
  <c r="F27" i="1"/>
  <c r="E27" i="1"/>
  <c r="D27" i="1"/>
  <c r="O17" i="2" l="1"/>
  <c r="K17" i="1"/>
  <c r="K26" i="1" l="1"/>
  <c r="K25" i="1"/>
  <c r="K24" i="1"/>
  <c r="K23" i="1"/>
  <c r="K22" i="1"/>
  <c r="K21" i="1"/>
  <c r="K20" i="1"/>
  <c r="K19" i="1"/>
  <c r="K18" i="1"/>
  <c r="K9" i="1"/>
  <c r="K10" i="1"/>
  <c r="K11" i="1"/>
  <c r="K12" i="1"/>
  <c r="K13" i="1"/>
  <c r="C27" i="1"/>
  <c r="H4" i="1"/>
  <c r="L17" i="2"/>
  <c r="M17" i="2" l="1"/>
</calcChain>
</file>

<file path=xl/sharedStrings.xml><?xml version="1.0" encoding="utf-8"?>
<sst xmlns="http://schemas.openxmlformats.org/spreadsheetml/2006/main" count="103" uniqueCount="72">
  <si>
    <t>Construction Change Log</t>
  </si>
  <si>
    <t>Project Name:</t>
  </si>
  <si>
    <t>Date Updated:</t>
  </si>
  <si>
    <t>MM/DD/YYYY</t>
  </si>
  <si>
    <t>Contract #:</t>
  </si>
  <si>
    <t>Updated By:</t>
  </si>
  <si>
    <t>Contractor:</t>
  </si>
  <si>
    <t>Today's Date:</t>
  </si>
  <si>
    <t>GLWA Project Manager:</t>
  </si>
  <si>
    <t>PCML:</t>
  </si>
  <si>
    <t xml:space="preserve">Change Type/# </t>
  </si>
  <si>
    <t>Description of Change</t>
  </si>
  <si>
    <t>Proposed Schedule Impact (days)</t>
  </si>
  <si>
    <t>Proposed Cost Impact ($)</t>
  </si>
  <si>
    <t>Negotiated Schedule Impact (days)</t>
  </si>
  <si>
    <t>Negotiated Cost 
Impact ($)</t>
  </si>
  <si>
    <t>Category</t>
  </si>
  <si>
    <t>Date Initiated</t>
  </si>
  <si>
    <t>Date Completed</t>
  </si>
  <si>
    <t>Change
Status</t>
  </si>
  <si>
    <t>Days Open</t>
  </si>
  <si>
    <t>CO 
No.</t>
  </si>
  <si>
    <t>CO  Approval 
Date
(MM/DD/YYYY)</t>
  </si>
  <si>
    <t>CR 01</t>
  </si>
  <si>
    <t>Closed</t>
  </si>
  <si>
    <t>N/A</t>
  </si>
  <si>
    <t>CD 01</t>
  </si>
  <si>
    <t>Approved</t>
  </si>
  <si>
    <t>FO 01</t>
  </si>
  <si>
    <t>TBD</t>
  </si>
  <si>
    <t>CR 02</t>
  </si>
  <si>
    <t>CD 02</t>
  </si>
  <si>
    <t>FO 02</t>
  </si>
  <si>
    <t>NOTES:</t>
  </si>
  <si>
    <t>CHANGE TYPE: CR (Change Request), CD (Change Directive), FO (Field Order)</t>
  </si>
  <si>
    <t xml:space="preserve">CHANGE STATUS: Potential, Proposed, Approved, Closed </t>
  </si>
  <si>
    <t>CHANGE CATEGORY: OR (Owner Request),  DSC (Differing Site Conditions),  DE (Design Error),  DO (Design Omission),  RR (Regulatory Requirements),  Other</t>
  </si>
  <si>
    <t>Auto Calculating Cell or Cell with Dropdown Menu</t>
  </si>
  <si>
    <t>Professional Services Contract Change Log</t>
  </si>
  <si>
    <t>Consultant:</t>
  </si>
  <si>
    <t>Change Type/#</t>
  </si>
  <si>
    <t>Description</t>
  </si>
  <si>
    <t>Project Phase</t>
  </si>
  <si>
    <t>Task</t>
  </si>
  <si>
    <t>Task Name</t>
  </si>
  <si>
    <t>Subtask</t>
  </si>
  <si>
    <t>Subtask Name</t>
  </si>
  <si>
    <t xml:space="preserve">Estimated Impact </t>
  </si>
  <si>
    <t xml:space="preserve">Negotiated Impact </t>
  </si>
  <si>
    <t>Status</t>
  </si>
  <si>
    <t>CO Number</t>
  </si>
  <si>
    <t>CO Approval Date</t>
  </si>
  <si>
    <t>Comments</t>
  </si>
  <si>
    <t>Planning</t>
  </si>
  <si>
    <t>Design</t>
  </si>
  <si>
    <t>Proc.</t>
  </si>
  <si>
    <t>Constr.</t>
  </si>
  <si>
    <t>Time</t>
  </si>
  <si>
    <t>$</t>
  </si>
  <si>
    <t>Number</t>
  </si>
  <si>
    <t xml:space="preserve">Task Change Impact </t>
  </si>
  <si>
    <t>Contract Change Impact</t>
  </si>
  <si>
    <t>CHANGE STATUS</t>
  </si>
  <si>
    <t>CHANGE CATEGORY</t>
  </si>
  <si>
    <t>Potential</t>
  </si>
  <si>
    <t>OR</t>
  </si>
  <si>
    <t>Proposed</t>
  </si>
  <si>
    <t>DSC</t>
  </si>
  <si>
    <t>DE</t>
  </si>
  <si>
    <t>DO</t>
  </si>
  <si>
    <t>RR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</si>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</sst>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_);[Red]\(0\)"/>
    <numFmt numFmtId="165" formatCode="m/d/yy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b/>
      <u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6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3" fillId="3" borderId="30" xfId="0" applyFont="1" applyFill="1" applyBorder="1" applyAlignment="1">
      <alignment horizontal="center"/>
    </xf>
    <xf numFmtId="0" fontId="3" fillId="3" borderId="30" xfId="0" applyFont="1" applyFill="1" applyBorder="1"/>
    <xf numFmtId="165" fontId="3" fillId="3" borderId="30" xfId="0" applyNumberFormat="1" applyFont="1" applyFill="1" applyBorder="1" applyAlignment="1">
      <alignment horizontal="center"/>
    </xf>
    <xf numFmtId="1" fontId="4" fillId="3" borderId="30" xfId="0" applyNumberFormat="1" applyFont="1" applyFill="1" applyBorder="1" applyAlignment="1">
      <alignment horizontal="center"/>
    </xf>
    <xf numFmtId="0" fontId="4" fillId="3" borderId="31" xfId="0" applyFont="1" applyFill="1" applyBorder="1"/>
    <xf numFmtId="0" fontId="4" fillId="0" borderId="0" xfId="0" applyFont="1" applyAlignment="1">
      <alignment horizontal="center"/>
    </xf>
    <xf numFmtId="1" fontId="4" fillId="0" borderId="0" xfId="0" applyNumberFormat="1" applyFont="1"/>
    <xf numFmtId="165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0" borderId="30" xfId="0" applyFont="1" applyBorder="1" applyAlignment="1">
      <alignment vertical="center"/>
    </xf>
    <xf numFmtId="0" fontId="4" fillId="3" borderId="30" xfId="0" applyFont="1" applyFill="1" applyBorder="1" applyAlignment="1">
      <alignment horizontal="center"/>
    </xf>
    <xf numFmtId="0" fontId="6" fillId="0" borderId="42" xfId="0" applyFont="1" applyBorder="1" applyAlignment="1">
      <alignment vertical="center"/>
    </xf>
    <xf numFmtId="0" fontId="6" fillId="3" borderId="29" xfId="0" applyFont="1" applyFill="1" applyBorder="1"/>
    <xf numFmtId="0" fontId="6" fillId="3" borderId="30" xfId="0" applyFont="1" applyFill="1" applyBorder="1"/>
    <xf numFmtId="164" fontId="3" fillId="4" borderId="32" xfId="0" applyNumberFormat="1" applyFont="1" applyFill="1" applyBorder="1" applyAlignment="1">
      <alignment horizontal="center"/>
    </xf>
    <xf numFmtId="6" fontId="3" fillId="4" borderId="33" xfId="0" applyNumberFormat="1" applyFont="1" applyFill="1" applyBorder="1"/>
    <xf numFmtId="0" fontId="5" fillId="0" borderId="41" xfId="0" applyFont="1" applyBorder="1" applyAlignment="1">
      <alignment vertical="center"/>
    </xf>
    <xf numFmtId="0" fontId="5" fillId="0" borderId="41" xfId="0" applyFont="1" applyBorder="1" applyAlignment="1">
      <alignment horizontal="center" vertical="center"/>
    </xf>
    <xf numFmtId="0" fontId="6" fillId="3" borderId="2" xfId="0" applyFont="1" applyFill="1" applyBorder="1"/>
    <xf numFmtId="0" fontId="6" fillId="3" borderId="3" xfId="0" applyFont="1" applyFill="1" applyBorder="1"/>
    <xf numFmtId="0" fontId="5" fillId="0" borderId="30" xfId="0" quotePrefix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164" fontId="3" fillId="0" borderId="53" xfId="0" applyNumberFormat="1" applyFont="1" applyBorder="1" applyAlignment="1">
      <alignment horizontal="center" vertical="center" wrapText="1"/>
    </xf>
    <xf numFmtId="6" fontId="3" fillId="0" borderId="53" xfId="0" applyNumberFormat="1" applyFont="1" applyBorder="1" applyAlignment="1">
      <alignment horizontal="center" vertical="center" wrapText="1"/>
    </xf>
    <xf numFmtId="165" fontId="3" fillId="0" borderId="53" xfId="0" applyNumberFormat="1" applyFont="1" applyBorder="1" applyAlignment="1">
      <alignment horizontal="center" vertical="center" wrapText="1"/>
    </xf>
    <xf numFmtId="1" fontId="3" fillId="4" borderId="53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6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164" fontId="4" fillId="0" borderId="45" xfId="0" applyNumberFormat="1" applyFont="1" applyBorder="1" applyAlignment="1">
      <alignment horizontal="center" vertical="center"/>
    </xf>
    <xf numFmtId="6" fontId="4" fillId="0" borderId="45" xfId="0" applyNumberFormat="1" applyFont="1" applyBorder="1" applyAlignment="1">
      <alignment horizontal="right" vertical="center"/>
    </xf>
    <xf numFmtId="1" fontId="4" fillId="0" borderId="45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" fontId="4" fillId="4" borderId="45" xfId="0" applyNumberFormat="1" applyFont="1" applyFill="1" applyBorder="1" applyAlignment="1">
      <alignment horizontal="center" vertical="center"/>
    </xf>
    <xf numFmtId="14" fontId="4" fillId="0" borderId="46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5" xfId="0" applyFont="1" applyBorder="1" applyAlignment="1">
      <alignment wrapText="1"/>
    </xf>
    <xf numFmtId="165" fontId="4" fillId="0" borderId="4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wrapText="1"/>
    </xf>
    <xf numFmtId="164" fontId="4" fillId="0" borderId="9" xfId="0" applyNumberFormat="1" applyFont="1" applyBorder="1" applyAlignment="1">
      <alignment horizontal="center" vertical="center"/>
    </xf>
    <xf numFmtId="6" fontId="4" fillId="0" borderId="9" xfId="0" applyNumberFormat="1" applyFont="1" applyBorder="1" applyAlignment="1">
      <alignment horizontal="right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0" fontId="8" fillId="0" borderId="41" xfId="0" applyFont="1" applyBorder="1" applyAlignment="1">
      <alignment vertical="center"/>
    </xf>
    <xf numFmtId="0" fontId="4" fillId="0" borderId="41" xfId="0" applyFont="1" applyBorder="1"/>
    <xf numFmtId="1" fontId="4" fillId="0" borderId="41" xfId="0" applyNumberFormat="1" applyFont="1" applyBorder="1"/>
    <xf numFmtId="165" fontId="4" fillId="0" borderId="41" xfId="0" applyNumberFormat="1" applyFont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0" fontId="6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7" fillId="3" borderId="32" xfId="0" applyFont="1" applyFill="1" applyBorder="1" applyAlignment="1">
      <alignment horizontal="center"/>
    </xf>
    <xf numFmtId="0" fontId="7" fillId="3" borderId="33" xfId="0" applyFont="1" applyFill="1" applyBorder="1"/>
    <xf numFmtId="0" fontId="3" fillId="4" borderId="5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4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6" fontId="1" fillId="0" borderId="10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0" fillId="0" borderId="2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24" xfId="0" applyBorder="1" applyAlignment="1">
      <alignment horizontal="right" vertical="center" wrapText="1"/>
    </xf>
    <xf numFmtId="164" fontId="0" fillId="0" borderId="14" xfId="0" applyNumberFormat="1" applyBorder="1" applyAlignment="1">
      <alignment horizontal="center" vertical="center" wrapText="1"/>
    </xf>
    <xf numFmtId="6" fontId="0" fillId="0" borderId="16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1" fontId="4" fillId="4" borderId="27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25" xfId="0" applyBorder="1" applyAlignment="1">
      <alignment horizontal="right" vertical="center" wrapText="1"/>
    </xf>
    <xf numFmtId="164" fontId="0" fillId="0" borderId="17" xfId="0" applyNumberFormat="1" applyBorder="1" applyAlignment="1">
      <alignment horizontal="center" vertical="center" wrapText="1"/>
    </xf>
    <xf numFmtId="6" fontId="0" fillId="0" borderId="19" xfId="0" applyNumberForma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" fontId="4" fillId="4" borderId="28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4" fontId="4" fillId="0" borderId="25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5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horizontal="right" vertical="center" wrapText="1"/>
    </xf>
    <xf numFmtId="164" fontId="0" fillId="0" borderId="35" xfId="0" applyNumberFormat="1" applyBorder="1" applyAlignment="1">
      <alignment horizontal="center" vertical="center" wrapText="1"/>
    </xf>
    <xf numFmtId="6" fontId="0" fillId="0" borderId="38" xfId="0" applyNumberFormat="1" applyBorder="1" applyAlignment="1">
      <alignment horizontal="center" vertical="center" wrapText="1"/>
    </xf>
    <xf numFmtId="14" fontId="0" fillId="0" borderId="35" xfId="0" applyNumberFormat="1" applyBorder="1" applyAlignment="1">
      <alignment horizontal="center" vertical="center" wrapText="1"/>
    </xf>
    <xf numFmtId="1" fontId="4" fillId="4" borderId="60" xfId="0" applyNumberFormat="1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4" fontId="4" fillId="0" borderId="37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right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0" fillId="2" borderId="26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14" fontId="0" fillId="2" borderId="23" xfId="0" applyNumberForma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14" fontId="0" fillId="0" borderId="40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40" xfId="0" applyBorder="1" applyAlignment="1">
      <alignment horizontal="right" vertical="center" wrapText="1"/>
    </xf>
    <xf numFmtId="164" fontId="0" fillId="0" borderId="20" xfId="0" applyNumberFormat="1" applyBorder="1" applyAlignment="1">
      <alignment horizontal="center" vertical="center" wrapText="1"/>
    </xf>
    <xf numFmtId="6" fontId="0" fillId="0" borderId="22" xfId="0" applyNumberFormat="1" applyBorder="1" applyAlignment="1">
      <alignment horizontal="center" vertical="center" wrapText="1"/>
    </xf>
    <xf numFmtId="14" fontId="0" fillId="0" borderId="61" xfId="0" applyNumberFormat="1" applyBorder="1" applyAlignment="1">
      <alignment horizontal="center" vertical="center" wrapText="1"/>
    </xf>
    <xf numFmtId="1" fontId="4" fillId="4" borderId="57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14" fontId="4" fillId="0" borderId="40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6" fontId="0" fillId="0" borderId="10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64" fontId="2" fillId="5" borderId="32" xfId="0" applyNumberFormat="1" applyFont="1" applyFill="1" applyBorder="1" applyAlignment="1">
      <alignment horizontal="center" vertical="center" wrapText="1"/>
    </xf>
    <xf numFmtId="6" fontId="2" fillId="5" borderId="33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14" fontId="1" fillId="2" borderId="30" xfId="0" applyNumberFormat="1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6" fontId="0" fillId="0" borderId="0" xfId="0" applyNumberFormat="1" applyAlignment="1">
      <alignment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4" fontId="3" fillId="0" borderId="9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47" xfId="0" applyFont="1" applyBorder="1" applyAlignment="1">
      <alignment horizontal="left" vertical="center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3" fillId="0" borderId="50" xfId="0" applyFont="1" applyBorder="1" applyAlignment="1">
      <alignment horizontal="left" vertical="center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14" fontId="4" fillId="4" borderId="50" xfId="0" applyNumberFormat="1" applyFont="1" applyFill="1" applyBorder="1" applyAlignment="1">
      <alignment horizontal="left" vertical="center"/>
    </xf>
    <xf numFmtId="14" fontId="0" fillId="0" borderId="51" xfId="0" applyNumberFormat="1" applyBorder="1" applyAlignment="1">
      <alignment horizontal="left" vertical="center"/>
    </xf>
    <xf numFmtId="14" fontId="0" fillId="0" borderId="57" xfId="0" applyNumberForma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3" fillId="0" borderId="54" xfId="0" applyFont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3" fillId="0" borderId="56" xfId="0" applyFont="1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right" vertical="center" wrapText="1"/>
    </xf>
    <xf numFmtId="0" fontId="0" fillId="0" borderId="57" xfId="0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54" xfId="0" applyFont="1" applyBorder="1" applyAlignment="1">
      <alignment horizontal="right" vertical="center" wrapText="1"/>
    </xf>
    <xf numFmtId="0" fontId="0" fillId="0" borderId="55" xfId="0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5" fillId="0" borderId="29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3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14" fontId="3" fillId="4" borderId="50" xfId="0" applyNumberFormat="1" applyFont="1" applyFill="1" applyBorder="1" applyAlignment="1">
      <alignment horizontal="left" vertical="center" wrapText="1"/>
    </xf>
    <xf numFmtId="14" fontId="0" fillId="0" borderId="51" xfId="0" applyNumberFormat="1" applyFont="1" applyBorder="1" applyAlignment="1">
      <alignment horizontal="left" vertical="center" wrapText="1"/>
    </xf>
    <xf numFmtId="14" fontId="0" fillId="0" borderId="52" xfId="0" applyNumberFormat="1" applyFont="1" applyBorder="1" applyAlignment="1">
      <alignment horizontal="left" vertical="center" wrapText="1"/>
    </xf>
    <xf numFmtId="0" fontId="2" fillId="2" borderId="29" xfId="0" applyFont="1" applyFill="1" applyBorder="1" applyAlignment="1">
      <alignment horizontal="right" vertical="center" wrapText="1"/>
    </xf>
    <xf numFmtId="0" fontId="0" fillId="0" borderId="30" xfId="0" applyBorder="1" applyAlignment="1">
      <alignment horizontal="right" vertical="center" wrapText="1"/>
    </xf>
    <xf numFmtId="0" fontId="0" fillId="0" borderId="31" xfId="0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3" fillId="4" borderId="21" xfId="0" applyNumberFormat="1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156882</xdr:colOff>
      <xdr:row>0</xdr:row>
      <xdr:rowOff>56029</xdr:rowOff>
    </xdr:from>
    <xdr:to>
      <xdr:col>12</xdr:col>
      <xdr:colOff>923762</xdr:colOff>
      <xdr:row>0</xdr:row>
      <xdr:rowOff>617934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F79F00-7E4E-4234-84CE-F1B17D5D9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37794" y="56029"/>
          <a:ext cx="1304762" cy="5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419100</xdr:colOff>
      <xdr:row>0</xdr:row>
      <xdr:rowOff>66675</xdr:rowOff>
    </xdr:from>
    <xdr:to>
      <xdr:col>20</xdr:col>
      <xdr:colOff>1847045</xdr:colOff>
      <xdr:row>0</xdr:row>
      <xdr:rowOff>685800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2C7D130-5194-4528-8C78-EF000F66E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53950" y="66675"/>
          <a:ext cx="144318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M32"/>
  <sheetViews>
    <sheetView tabSelected="1" zoomScaleNormal="100" workbookViewId="0">
      <pane xSplit="1" ySplit="7" topLeftCell="B8" activePane="bottomRight" state="frozen"/>
      <selection pane="bottomRight"/>
      <selection pane="bottomLeft" activeCell="A7" sqref="A7"/>
      <selection pane="topRight" activeCell="B1" sqref="B1"/>
    </sheetView>
  </sheetViews>
  <sheetFormatPr defaultColWidth="8.85546875" defaultRowHeight="15"/>
  <cols>
    <col min="1" max="1" width="42.42578125" style="9" customWidth="1"/>
    <col min="2" max="2" width="43.7109375" style="3" customWidth="1"/>
    <col min="3" max="3" width="12.7109375" style="9" customWidth="1"/>
    <col min="4" max="4" width="12.7109375" style="3" customWidth="1"/>
    <col min="5" max="5" width="12.7109375" style="10" customWidth="1"/>
    <col min="6" max="6" width="14.140625" style="3" bestFit="1" customWidth="1"/>
    <col min="7" max="7" width="9.42578125" style="3" customWidth="1"/>
    <col min="8" max="8" width="12.7109375" style="3" customWidth="1"/>
    <col min="9" max="9" width="12.7109375" style="11" customWidth="1"/>
    <col min="10" max="10" width="12" style="11" customWidth="1"/>
    <col min="11" max="11" width="12.7109375" style="12" bestFit="1" customWidth="1"/>
    <col min="12" max="12" width="8.140625" style="9" customWidth="1"/>
    <col min="13" max="13" width="15.7109375" style="3" customWidth="1"/>
    <col min="14" max="16384" width="8.85546875" style="3"/>
  </cols>
  <sheetData>
    <row r="1" spans="1:13" ht="52.15" customHeight="1">
      <c r="A1" s="186" t="s">
        <v>0</v>
      </c>
      <c r="B1" s="24"/>
      <c r="C1" s="13"/>
      <c r="D1" s="13"/>
      <c r="E1" s="13"/>
      <c r="F1" s="20"/>
      <c r="G1" s="20"/>
      <c r="H1" s="20"/>
      <c r="I1" s="20"/>
      <c r="J1" s="20"/>
      <c r="K1" s="20"/>
      <c r="L1" s="21"/>
      <c r="M1" s="2"/>
    </row>
    <row r="2" spans="1:13" ht="19.899999999999999" customHeight="1">
      <c r="A2" s="25" t="s">
        <v>1</v>
      </c>
      <c r="B2" s="187"/>
      <c r="C2" s="188"/>
      <c r="D2" s="188"/>
      <c r="E2" s="189"/>
      <c r="F2" s="210" t="s">
        <v>2</v>
      </c>
      <c r="G2" s="211"/>
      <c r="H2" s="199" t="s">
        <v>3</v>
      </c>
      <c r="I2" s="200"/>
      <c r="J2" s="200"/>
      <c r="K2" s="200"/>
      <c r="L2" s="200"/>
      <c r="M2" s="201"/>
    </row>
    <row r="3" spans="1:13" ht="19.899999999999999" customHeight="1">
      <c r="A3" s="26" t="s">
        <v>4</v>
      </c>
      <c r="B3" s="190"/>
      <c r="C3" s="191"/>
      <c r="D3" s="191"/>
      <c r="E3" s="192"/>
      <c r="F3" s="212" t="s">
        <v>5</v>
      </c>
      <c r="G3" s="213"/>
      <c r="H3" s="202"/>
      <c r="I3" s="203"/>
      <c r="J3" s="203"/>
      <c r="K3" s="203"/>
      <c r="L3" s="203"/>
      <c r="M3" s="204"/>
    </row>
    <row r="4" spans="1:13" ht="19.899999999999999" customHeight="1">
      <c r="A4" s="26" t="s">
        <v>6</v>
      </c>
      <c r="B4" s="190"/>
      <c r="C4" s="191"/>
      <c r="D4" s="191"/>
      <c r="E4" s="192"/>
      <c r="F4" s="26"/>
      <c r="G4" s="27" t="s">
        <v>7</v>
      </c>
      <c r="H4" s="205">
        <f ca="1">TODAY()</f>
        <v>46321</v>
      </c>
      <c r="I4" s="206"/>
      <c r="J4" s="206"/>
      <c r="K4" s="206"/>
      <c r="L4" s="206"/>
      <c r="M4" s="207"/>
    </row>
    <row r="5" spans="1:13" ht="19.899999999999999" customHeight="1" thickBot="1">
      <c r="A5" s="28" t="s">
        <v>8</v>
      </c>
      <c r="B5" s="193"/>
      <c r="C5" s="194"/>
      <c r="D5" s="194"/>
      <c r="E5" s="195"/>
      <c r="F5" s="208" t="s">
        <v>9</v>
      </c>
      <c r="G5" s="209"/>
      <c r="H5" s="196"/>
      <c r="I5" s="197"/>
      <c r="J5" s="197"/>
      <c r="K5" s="197"/>
      <c r="L5" s="197"/>
      <c r="M5" s="198"/>
    </row>
    <row r="6" spans="1:13" ht="15.75" thickBot="1">
      <c r="A6" s="16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3"/>
    </row>
    <row r="7" spans="1:13" s="1" customFormat="1" ht="60.75" thickBot="1">
      <c r="A7" s="29" t="s">
        <v>10</v>
      </c>
      <c r="B7" s="30" t="s">
        <v>11</v>
      </c>
      <c r="C7" s="31" t="s">
        <v>12</v>
      </c>
      <c r="D7" s="32" t="s">
        <v>13</v>
      </c>
      <c r="E7" s="31" t="s">
        <v>14</v>
      </c>
      <c r="F7" s="32" t="s">
        <v>15</v>
      </c>
      <c r="G7" s="30" t="s">
        <v>16</v>
      </c>
      <c r="H7" s="33" t="s">
        <v>17</v>
      </c>
      <c r="I7" s="33" t="s">
        <v>18</v>
      </c>
      <c r="J7" s="83" t="s">
        <v>19</v>
      </c>
      <c r="K7" s="34" t="s">
        <v>20</v>
      </c>
      <c r="L7" s="30" t="s">
        <v>21</v>
      </c>
      <c r="M7" s="35" t="s">
        <v>22</v>
      </c>
    </row>
    <row r="8" spans="1:13">
      <c r="A8" s="36" t="s">
        <v>23</v>
      </c>
      <c r="B8" s="87"/>
      <c r="C8" s="37">
        <v>40</v>
      </c>
      <c r="D8" s="38">
        <v>10000</v>
      </c>
      <c r="E8" s="39">
        <v>25</v>
      </c>
      <c r="F8" s="38">
        <v>10000</v>
      </c>
      <c r="G8" s="40"/>
      <c r="H8" s="41">
        <v>43171</v>
      </c>
      <c r="I8" s="41">
        <v>43205</v>
      </c>
      <c r="J8" s="84" t="s">
        <v>24</v>
      </c>
      <c r="K8" s="42">
        <f>IF(J8="CLOSED",I8-H8,IF(J8="APPROVED",I8-H8,$H$4-H8))</f>
        <v>34</v>
      </c>
      <c r="L8" s="40" t="s">
        <v>25</v>
      </c>
      <c r="M8" s="43" t="s">
        <v>25</v>
      </c>
    </row>
    <row r="9" spans="1:13">
      <c r="A9" s="44" t="s">
        <v>26</v>
      </c>
      <c r="B9" s="53"/>
      <c r="C9" s="45">
        <v>0</v>
      </c>
      <c r="D9" s="46">
        <v>25000</v>
      </c>
      <c r="E9" s="47">
        <v>0</v>
      </c>
      <c r="F9" s="46">
        <v>18000</v>
      </c>
      <c r="G9" s="48"/>
      <c r="H9" s="49">
        <v>43179</v>
      </c>
      <c r="I9" s="49">
        <v>43205</v>
      </c>
      <c r="J9" s="85" t="s">
        <v>27</v>
      </c>
      <c r="K9" s="50">
        <f t="shared" ref="K9:K13" si="0">IF(J9="CLOSED",I9-H9,IF(J9="APPROVED",I9-H9,$H$4-H9))</f>
        <v>26</v>
      </c>
      <c r="L9" s="48">
        <v>1</v>
      </c>
      <c r="M9" s="51">
        <v>43230</v>
      </c>
    </row>
    <row r="10" spans="1:13">
      <c r="A10" s="44" t="s">
        <v>28</v>
      </c>
      <c r="B10" s="53"/>
      <c r="C10" s="45">
        <v>10</v>
      </c>
      <c r="D10" s="46">
        <v>12500</v>
      </c>
      <c r="E10" s="47">
        <v>10</v>
      </c>
      <c r="F10" s="46">
        <v>15000</v>
      </c>
      <c r="G10" s="48"/>
      <c r="H10" s="49">
        <v>43184</v>
      </c>
      <c r="I10" s="49">
        <v>43248</v>
      </c>
      <c r="J10" s="85" t="s">
        <v>27</v>
      </c>
      <c r="K10" s="50">
        <f t="shared" si="0"/>
        <v>64</v>
      </c>
      <c r="L10" s="48">
        <v>2</v>
      </c>
      <c r="M10" s="52" t="s">
        <v>29</v>
      </c>
    </row>
    <row r="11" spans="1:13">
      <c r="A11" s="44" t="s">
        <v>30</v>
      </c>
      <c r="B11" s="53"/>
      <c r="C11" s="45">
        <v>45</v>
      </c>
      <c r="D11" s="46">
        <v>0</v>
      </c>
      <c r="E11" s="47">
        <v>37</v>
      </c>
      <c r="F11" s="46">
        <v>0</v>
      </c>
      <c r="G11" s="48"/>
      <c r="H11" s="49">
        <v>43192</v>
      </c>
      <c r="I11" s="49">
        <v>43205</v>
      </c>
      <c r="J11" s="85" t="s">
        <v>27</v>
      </c>
      <c r="K11" s="50">
        <f t="shared" si="0"/>
        <v>13</v>
      </c>
      <c r="L11" s="48">
        <v>1</v>
      </c>
      <c r="M11" s="51">
        <v>43230</v>
      </c>
    </row>
    <row r="12" spans="1:13">
      <c r="A12" s="44" t="s">
        <v>31</v>
      </c>
      <c r="B12" s="53"/>
      <c r="C12" s="45">
        <v>20</v>
      </c>
      <c r="D12" s="46">
        <v>8500</v>
      </c>
      <c r="E12" s="47"/>
      <c r="F12" s="46"/>
      <c r="G12" s="48"/>
      <c r="H12" s="49">
        <v>43256</v>
      </c>
      <c r="I12" s="49">
        <v>43296</v>
      </c>
      <c r="J12" s="85" t="s">
        <v>24</v>
      </c>
      <c r="K12" s="50">
        <f t="shared" si="0"/>
        <v>40</v>
      </c>
      <c r="L12" s="48">
        <v>3</v>
      </c>
      <c r="M12" s="51" t="s">
        <v>29</v>
      </c>
    </row>
    <row r="13" spans="1:13">
      <c r="A13" s="44" t="s">
        <v>32</v>
      </c>
      <c r="B13" s="53"/>
      <c r="C13" s="45">
        <v>10</v>
      </c>
      <c r="D13" s="46">
        <v>0</v>
      </c>
      <c r="E13" s="47">
        <v>15</v>
      </c>
      <c r="F13" s="46">
        <v>0</v>
      </c>
      <c r="G13" s="48"/>
      <c r="H13" s="49">
        <v>43282</v>
      </c>
      <c r="I13" s="49">
        <v>43296</v>
      </c>
      <c r="J13" s="85" t="s">
        <v>27</v>
      </c>
      <c r="K13" s="50">
        <f t="shared" si="0"/>
        <v>14</v>
      </c>
      <c r="L13" s="48">
        <v>3</v>
      </c>
      <c r="M13" s="52" t="s">
        <v>29</v>
      </c>
    </row>
    <row r="14" spans="1:13">
      <c r="A14" s="44"/>
      <c r="B14" s="53"/>
      <c r="C14" s="45"/>
      <c r="D14" s="46"/>
      <c r="E14" s="47"/>
      <c r="F14" s="46"/>
      <c r="G14" s="48"/>
      <c r="H14" s="49"/>
      <c r="I14" s="49"/>
      <c r="J14" s="85"/>
      <c r="K14" s="50"/>
      <c r="L14" s="48"/>
      <c r="M14" s="52"/>
    </row>
    <row r="15" spans="1:13">
      <c r="A15" s="44"/>
      <c r="B15" s="53"/>
      <c r="C15" s="45"/>
      <c r="D15" s="46"/>
      <c r="E15" s="47"/>
      <c r="F15" s="46"/>
      <c r="G15" s="48"/>
      <c r="H15" s="49"/>
      <c r="I15" s="49"/>
      <c r="J15" s="85"/>
      <c r="K15" s="50"/>
      <c r="L15" s="48"/>
      <c r="M15" s="52"/>
    </row>
    <row r="16" spans="1:13">
      <c r="A16" s="44"/>
      <c r="B16" s="53"/>
      <c r="C16" s="45"/>
      <c r="D16" s="46"/>
      <c r="E16" s="47"/>
      <c r="F16" s="46"/>
      <c r="G16" s="48"/>
      <c r="H16" s="54"/>
      <c r="I16" s="54"/>
      <c r="J16" s="85"/>
      <c r="K16" s="50"/>
      <c r="L16" s="48"/>
      <c r="M16" s="52"/>
    </row>
    <row r="17" spans="1:13">
      <c r="A17" s="44"/>
      <c r="B17" s="53"/>
      <c r="C17" s="45"/>
      <c r="D17" s="46"/>
      <c r="E17" s="47"/>
      <c r="F17" s="46"/>
      <c r="G17" s="48"/>
      <c r="H17" s="54"/>
      <c r="I17" s="54"/>
      <c r="J17" s="85"/>
      <c r="K17" s="50" t="str">
        <f>IF(H17=0,"",IF(J17="CLOSED",I17-H17,IF(J17="APPROVED",I17-H17,$H$4-H17)))</f>
        <v/>
      </c>
      <c r="L17" s="48"/>
      <c r="M17" s="52"/>
    </row>
    <row r="18" spans="1:13">
      <c r="A18" s="44"/>
      <c r="B18" s="53"/>
      <c r="C18" s="45"/>
      <c r="D18" s="46"/>
      <c r="E18" s="47"/>
      <c r="F18" s="46"/>
      <c r="G18" s="48"/>
      <c r="H18" s="54"/>
      <c r="I18" s="54"/>
      <c r="J18" s="85"/>
      <c r="K18" s="50" t="str">
        <f t="shared" ref="K18:K26" si="1">IF(H18=0,"",IF(J18="CLOSED",I18-H18,IF(J18="APPROVED",I18-H18,$H$4-H18)))</f>
        <v/>
      </c>
      <c r="L18" s="48"/>
      <c r="M18" s="52"/>
    </row>
    <row r="19" spans="1:13">
      <c r="A19" s="44"/>
      <c r="B19" s="53"/>
      <c r="C19" s="45"/>
      <c r="D19" s="46"/>
      <c r="E19" s="47"/>
      <c r="F19" s="46"/>
      <c r="G19" s="48"/>
      <c r="H19" s="54"/>
      <c r="I19" s="54"/>
      <c r="J19" s="85"/>
      <c r="K19" s="50" t="str">
        <f t="shared" si="1"/>
        <v/>
      </c>
      <c r="L19" s="48"/>
      <c r="M19" s="52"/>
    </row>
    <row r="20" spans="1:13">
      <c r="A20" s="44"/>
      <c r="B20" s="53"/>
      <c r="C20" s="45"/>
      <c r="D20" s="46"/>
      <c r="E20" s="47"/>
      <c r="F20" s="46"/>
      <c r="G20" s="48"/>
      <c r="H20" s="54"/>
      <c r="I20" s="54"/>
      <c r="J20" s="85"/>
      <c r="K20" s="50" t="str">
        <f t="shared" si="1"/>
        <v/>
      </c>
      <c r="L20" s="48"/>
      <c r="M20" s="52"/>
    </row>
    <row r="21" spans="1:13">
      <c r="A21" s="44"/>
      <c r="B21" s="53"/>
      <c r="C21" s="45"/>
      <c r="D21" s="46"/>
      <c r="E21" s="47"/>
      <c r="F21" s="46"/>
      <c r="G21" s="48"/>
      <c r="H21" s="54"/>
      <c r="I21" s="54"/>
      <c r="J21" s="85"/>
      <c r="K21" s="50" t="str">
        <f t="shared" si="1"/>
        <v/>
      </c>
      <c r="L21" s="48"/>
      <c r="M21" s="52"/>
    </row>
    <row r="22" spans="1:13">
      <c r="A22" s="44"/>
      <c r="B22" s="53"/>
      <c r="C22" s="45"/>
      <c r="D22" s="46"/>
      <c r="E22" s="47"/>
      <c r="F22" s="46"/>
      <c r="G22" s="48"/>
      <c r="H22" s="54"/>
      <c r="I22" s="54"/>
      <c r="J22" s="85"/>
      <c r="K22" s="50" t="str">
        <f t="shared" si="1"/>
        <v/>
      </c>
      <c r="L22" s="48"/>
      <c r="M22" s="52"/>
    </row>
    <row r="23" spans="1:13">
      <c r="A23" s="44"/>
      <c r="B23" s="53"/>
      <c r="C23" s="45"/>
      <c r="D23" s="46"/>
      <c r="E23" s="47"/>
      <c r="F23" s="46"/>
      <c r="G23" s="48"/>
      <c r="H23" s="54"/>
      <c r="I23" s="54"/>
      <c r="J23" s="85"/>
      <c r="K23" s="50" t="str">
        <f t="shared" si="1"/>
        <v/>
      </c>
      <c r="L23" s="48"/>
      <c r="M23" s="52"/>
    </row>
    <row r="24" spans="1:13">
      <c r="A24" s="44"/>
      <c r="B24" s="53"/>
      <c r="C24" s="45"/>
      <c r="D24" s="46"/>
      <c r="E24" s="47"/>
      <c r="F24" s="46"/>
      <c r="G24" s="48"/>
      <c r="H24" s="54"/>
      <c r="I24" s="54"/>
      <c r="J24" s="85"/>
      <c r="K24" s="50" t="str">
        <f t="shared" si="1"/>
        <v/>
      </c>
      <c r="L24" s="48"/>
      <c r="M24" s="52"/>
    </row>
    <row r="25" spans="1:13">
      <c r="A25" s="44"/>
      <c r="B25" s="53"/>
      <c r="C25" s="45"/>
      <c r="D25" s="46"/>
      <c r="E25" s="47"/>
      <c r="F25" s="46"/>
      <c r="G25" s="48"/>
      <c r="H25" s="54"/>
      <c r="I25" s="54"/>
      <c r="J25" s="85"/>
      <c r="K25" s="50" t="str">
        <f t="shared" si="1"/>
        <v/>
      </c>
      <c r="L25" s="48"/>
      <c r="M25" s="52"/>
    </row>
    <row r="26" spans="1:13" ht="15.75" thickBot="1">
      <c r="A26" s="55"/>
      <c r="B26" s="56"/>
      <c r="C26" s="57"/>
      <c r="D26" s="58"/>
      <c r="E26" s="59"/>
      <c r="F26" s="58"/>
      <c r="G26" s="60"/>
      <c r="H26" s="61"/>
      <c r="I26" s="61"/>
      <c r="J26" s="86"/>
      <c r="K26" s="62" t="str">
        <f t="shared" si="1"/>
        <v/>
      </c>
      <c r="L26" s="60"/>
      <c r="M26" s="63"/>
    </row>
    <row r="27" spans="1:13" ht="16.5" thickBot="1">
      <c r="A27" s="81"/>
      <c r="B27" s="82"/>
      <c r="C27" s="18">
        <f>SUM(C8:C26)</f>
        <v>125</v>
      </c>
      <c r="D27" s="19">
        <f>SUM(D8:D26)</f>
        <v>56000</v>
      </c>
      <c r="E27" s="18">
        <f>SUM(E8:E26)</f>
        <v>87</v>
      </c>
      <c r="F27" s="19">
        <f>SUM(F8:F26)</f>
        <v>43000</v>
      </c>
      <c r="G27" s="4"/>
      <c r="H27" s="5"/>
      <c r="I27" s="6"/>
      <c r="J27" s="6"/>
      <c r="K27" s="7"/>
      <c r="L27" s="14"/>
      <c r="M27" s="8"/>
    </row>
    <row r="28" spans="1:13">
      <c r="A28" s="64"/>
      <c r="B28" s="65" t="s">
        <v>33</v>
      </c>
      <c r="C28" s="64"/>
      <c r="D28" s="66"/>
      <c r="E28" s="67"/>
      <c r="F28" s="66"/>
      <c r="G28" s="68"/>
      <c r="H28" s="69"/>
      <c r="I28" s="66"/>
      <c r="J28" s="66"/>
      <c r="K28" s="66"/>
      <c r="L28" s="64"/>
      <c r="M28" s="66"/>
    </row>
    <row r="29" spans="1:13" ht="15" customHeight="1">
      <c r="B29" s="70" t="s">
        <v>34</v>
      </c>
      <c r="G29" s="11"/>
      <c r="H29" s="12"/>
      <c r="I29" s="3"/>
      <c r="J29" s="3"/>
      <c r="K29" s="3"/>
    </row>
    <row r="30" spans="1:13" ht="15" customHeight="1">
      <c r="B30" s="70" t="s">
        <v>35</v>
      </c>
      <c r="G30" s="71"/>
      <c r="H30" s="12"/>
      <c r="I30" s="3"/>
      <c r="J30" s="3"/>
      <c r="K30" s="3"/>
    </row>
    <row r="31" spans="1:13" ht="15" customHeight="1">
      <c r="B31" s="70" t="s">
        <v>36</v>
      </c>
      <c r="G31" s="71"/>
      <c r="H31" s="12"/>
      <c r="I31" s="3"/>
      <c r="J31" s="3"/>
      <c r="K31" s="3"/>
    </row>
    <row r="32" spans="1:13" ht="15" customHeight="1">
      <c r="B32" s="72" t="s">
        <v>37</v>
      </c>
      <c r="G32" s="71"/>
      <c r="H32" s="12"/>
      <c r="I32" s="3"/>
      <c r="J32" s="3"/>
      <c r="K32" s="3"/>
    </row>
  </sheetData>
  <autoFilter ref="A7:M32" xr:uid="{00000000-0009-0000-0000-000000000000}">
    <filterColumn colId="1">
      <filters blank="1">
        <filter val="CHANGE CATEGORY: OR (Owner Request)  DSC (Differing Site Conditions)  DE (Design Error)  DO (Design Omission)  RR (Regulatory Requirements)  O (Other)"/>
        <filter val="CHANGE STATUS: Potential, Proposed, Approved, Closed"/>
        <filter val="CHANGE TYPE: CR (Change Request), CP (Change Proposal), CD (Change Directive), FO (Field Order), TBA (Task Budget Adjustment)"/>
        <filter val="NOTES"/>
      </filters>
    </filterColumn>
  </autoFilter>
  <mergeCells count="11">
    <mergeCell ref="B2:E2"/>
    <mergeCell ref="B3:E3"/>
    <mergeCell ref="B4:E4"/>
    <mergeCell ref="B5:E5"/>
    <mergeCell ref="H5:M5"/>
    <mergeCell ref="H2:M2"/>
    <mergeCell ref="H3:M3"/>
    <mergeCell ref="H4:M4"/>
    <mergeCell ref="F5:G5"/>
    <mergeCell ref="F2:G2"/>
    <mergeCell ref="F3:G3"/>
  </mergeCells>
  <pageMargins left="0.7" right="0.7" top="0.75" bottom="0.75" header="0.3" footer="0.3"/>
  <pageSetup scale="6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DROPDOWNS!$B$3:$B$6</xm:f>
          </x14:formula1>
          <xm:sqref>J8:J26</xm:sqref>
        </x14:dataValidation>
        <x14:dataValidation type="list" allowBlank="1" showInputMessage="1" showErrorMessage="1" xr:uid="{00000000-0002-0000-0000-000001000000}">
          <x14:formula1>
            <xm:f>DROPDOWNS!$D$3:$D$8</xm:f>
          </x14:formula1>
          <xm:sqref>G8:G26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"/>
  <sheetViews>
    <sheetView workbookViewId="0">
      <selection activeCell="L4" sqref="L4"/>
    </sheetView>
  </sheetViews>
  <sheetFormatPr defaultColWidth="9.140625" defaultRowHeight="15"/>
  <cols>
    <col min="1" max="1" width="12.28515625" style="90" customWidth="1"/>
    <col min="2" max="2" width="27.7109375" style="90" customWidth="1"/>
    <col min="3" max="3" width="11.7109375" style="90" customWidth="1"/>
    <col min="4" max="7" width="8.7109375" style="90" customWidth="1"/>
    <col min="8" max="8" width="7.28515625" style="90" customWidth="1"/>
    <col min="9" max="9" width="10.28515625" style="90" bestFit="1" customWidth="1"/>
    <col min="10" max="10" width="9.5703125" style="183" customWidth="1"/>
    <col min="11" max="11" width="18.140625" style="183" customWidth="1"/>
    <col min="12" max="12" width="12.7109375" style="184" customWidth="1"/>
    <col min="13" max="13" width="12.7109375" style="185" customWidth="1"/>
    <col min="14" max="14" width="12.7109375" style="184" customWidth="1"/>
    <col min="15" max="15" width="12.7109375" style="185" customWidth="1"/>
    <col min="16" max="16" width="11.42578125" style="185" customWidth="1"/>
    <col min="17" max="17" width="8.42578125" style="185" customWidth="1"/>
    <col min="18" max="18" width="9.7109375" style="90" bestFit="1" customWidth="1"/>
    <col min="19" max="20" width="9.7109375" style="90" customWidth="1"/>
    <col min="21" max="21" width="36.42578125" style="90" customWidth="1"/>
    <col min="22" max="16384" width="9.140625" style="90"/>
  </cols>
  <sheetData>
    <row r="1" spans="1:21" ht="57" customHeight="1" thickBot="1">
      <c r="A1" s="225" t="s">
        <v>38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7"/>
    </row>
    <row r="2" spans="1:21" s="91" customFormat="1" ht="19.899999999999999" customHeight="1">
      <c r="A2" s="220" t="s">
        <v>1</v>
      </c>
      <c r="B2" s="221"/>
      <c r="C2" s="228"/>
      <c r="D2" s="229"/>
      <c r="E2" s="229"/>
      <c r="F2" s="229"/>
      <c r="G2" s="229"/>
      <c r="H2" s="229"/>
      <c r="I2" s="230"/>
      <c r="J2" s="220" t="s">
        <v>2</v>
      </c>
      <c r="K2" s="221"/>
      <c r="L2" s="234" t="s">
        <v>3</v>
      </c>
      <c r="M2" s="235"/>
      <c r="N2" s="235"/>
      <c r="O2" s="235"/>
      <c r="P2" s="235"/>
      <c r="Q2" s="235"/>
      <c r="R2" s="235"/>
      <c r="S2" s="235"/>
      <c r="T2" s="235"/>
      <c r="U2" s="236"/>
    </row>
    <row r="3" spans="1:21" s="91" customFormat="1" ht="19.899999999999999" customHeight="1">
      <c r="A3" s="216" t="s">
        <v>4</v>
      </c>
      <c r="B3" s="217"/>
      <c r="C3" s="231"/>
      <c r="D3" s="232"/>
      <c r="E3" s="232"/>
      <c r="F3" s="232"/>
      <c r="G3" s="232"/>
      <c r="H3" s="232"/>
      <c r="I3" s="233"/>
      <c r="J3" s="216" t="s">
        <v>5</v>
      </c>
      <c r="K3" s="217"/>
      <c r="L3" s="237"/>
      <c r="M3" s="238"/>
      <c r="N3" s="238"/>
      <c r="O3" s="238"/>
      <c r="P3" s="238"/>
      <c r="Q3" s="238"/>
      <c r="R3" s="238"/>
      <c r="S3" s="238"/>
      <c r="T3" s="238"/>
      <c r="U3" s="239"/>
    </row>
    <row r="4" spans="1:21" s="91" customFormat="1" ht="19.899999999999999" customHeight="1">
      <c r="A4" s="216" t="s">
        <v>39</v>
      </c>
      <c r="B4" s="217"/>
      <c r="C4" s="231"/>
      <c r="D4" s="232"/>
      <c r="E4" s="232"/>
      <c r="F4" s="232"/>
      <c r="G4" s="232"/>
      <c r="H4" s="232"/>
      <c r="I4" s="233"/>
      <c r="J4" s="216" t="s">
        <v>7</v>
      </c>
      <c r="K4" s="217"/>
      <c r="L4" s="240"/>
      <c r="M4" s="241"/>
      <c r="N4" s="241"/>
      <c r="O4" s="241"/>
      <c r="P4" s="241"/>
      <c r="Q4" s="241"/>
      <c r="R4" s="241"/>
      <c r="S4" s="241"/>
      <c r="T4" s="241"/>
      <c r="U4" s="242"/>
    </row>
    <row r="5" spans="1:21" s="91" customFormat="1" ht="19.899999999999999" customHeight="1" thickBot="1">
      <c r="A5" s="216" t="s">
        <v>8</v>
      </c>
      <c r="B5" s="217"/>
      <c r="C5" s="231"/>
      <c r="D5" s="232"/>
      <c r="E5" s="232"/>
      <c r="F5" s="232"/>
      <c r="G5" s="232"/>
      <c r="H5" s="232"/>
      <c r="I5" s="233"/>
      <c r="J5" s="223" t="s">
        <v>9</v>
      </c>
      <c r="K5" s="224"/>
      <c r="L5" s="248"/>
      <c r="M5" s="249"/>
      <c r="N5" s="249"/>
      <c r="O5" s="249"/>
      <c r="P5" s="249"/>
      <c r="Q5" s="249"/>
      <c r="R5" s="249"/>
      <c r="S5" s="250"/>
      <c r="T5" s="250"/>
      <c r="U5" s="251"/>
    </row>
    <row r="6" spans="1:21">
      <c r="A6" s="218" t="s">
        <v>40</v>
      </c>
      <c r="B6" s="252" t="s">
        <v>41</v>
      </c>
      <c r="C6" s="254" t="s">
        <v>17</v>
      </c>
      <c r="D6" s="214" t="s">
        <v>42</v>
      </c>
      <c r="E6" s="222"/>
      <c r="F6" s="222"/>
      <c r="G6" s="215"/>
      <c r="H6" s="218" t="s">
        <v>43</v>
      </c>
      <c r="I6" s="246" t="s">
        <v>44</v>
      </c>
      <c r="J6" s="246" t="s">
        <v>45</v>
      </c>
      <c r="K6" s="254" t="s">
        <v>46</v>
      </c>
      <c r="L6" s="214" t="s">
        <v>47</v>
      </c>
      <c r="M6" s="215"/>
      <c r="N6" s="214" t="s">
        <v>48</v>
      </c>
      <c r="O6" s="215"/>
      <c r="P6" s="218" t="s">
        <v>18</v>
      </c>
      <c r="Q6" s="258" t="s">
        <v>20</v>
      </c>
      <c r="R6" s="259" t="s">
        <v>49</v>
      </c>
      <c r="S6" s="246" t="s">
        <v>50</v>
      </c>
      <c r="T6" s="246" t="s">
        <v>51</v>
      </c>
      <c r="U6" s="254" t="s">
        <v>52</v>
      </c>
    </row>
    <row r="7" spans="1:21" ht="33.75" customHeight="1" thickBot="1">
      <c r="A7" s="219"/>
      <c r="B7" s="253"/>
      <c r="C7" s="255"/>
      <c r="D7" s="92" t="s">
        <v>53</v>
      </c>
      <c r="E7" s="93" t="s">
        <v>54</v>
      </c>
      <c r="F7" s="93" t="s">
        <v>55</v>
      </c>
      <c r="G7" s="94" t="s">
        <v>56</v>
      </c>
      <c r="H7" s="256"/>
      <c r="I7" s="257"/>
      <c r="J7" s="257"/>
      <c r="K7" s="255"/>
      <c r="L7" s="95" t="s">
        <v>57</v>
      </c>
      <c r="M7" s="96" t="s">
        <v>58</v>
      </c>
      <c r="N7" s="95" t="s">
        <v>57</v>
      </c>
      <c r="O7" s="96" t="s">
        <v>58</v>
      </c>
      <c r="P7" s="219"/>
      <c r="Q7" s="247"/>
      <c r="R7" s="260"/>
      <c r="S7" s="247" t="s">
        <v>59</v>
      </c>
      <c r="T7" s="247" t="s">
        <v>59</v>
      </c>
      <c r="U7" s="255"/>
    </row>
    <row r="8" spans="1:21">
      <c r="A8" s="97"/>
      <c r="B8" s="98"/>
      <c r="C8" s="99"/>
      <c r="D8" s="97"/>
      <c r="E8" s="100"/>
      <c r="F8" s="100"/>
      <c r="G8" s="101"/>
      <c r="H8" s="98"/>
      <c r="I8" s="102"/>
      <c r="J8" s="100"/>
      <c r="K8" s="103"/>
      <c r="L8" s="104"/>
      <c r="M8" s="105"/>
      <c r="N8" s="104"/>
      <c r="O8" s="105"/>
      <c r="P8" s="106"/>
      <c r="Q8" s="107"/>
      <c r="R8" s="108"/>
      <c r="S8" s="109"/>
      <c r="T8" s="110"/>
      <c r="U8" s="75"/>
    </row>
    <row r="9" spans="1:21">
      <c r="A9" s="111"/>
      <c r="B9" s="112"/>
      <c r="C9" s="113"/>
      <c r="D9" s="111"/>
      <c r="E9" s="114"/>
      <c r="F9" s="114"/>
      <c r="G9" s="115"/>
      <c r="H9" s="112"/>
      <c r="I9" s="116"/>
      <c r="J9" s="114"/>
      <c r="K9" s="117"/>
      <c r="L9" s="118"/>
      <c r="M9" s="119"/>
      <c r="N9" s="118"/>
      <c r="O9" s="119"/>
      <c r="P9" s="120"/>
      <c r="Q9" s="121"/>
      <c r="R9" s="122"/>
      <c r="S9" s="123"/>
      <c r="T9" s="124"/>
      <c r="U9" s="125"/>
    </row>
    <row r="10" spans="1:21">
      <c r="A10" s="111"/>
      <c r="B10" s="112"/>
      <c r="C10" s="113"/>
      <c r="D10" s="111"/>
      <c r="E10" s="114"/>
      <c r="F10" s="114"/>
      <c r="G10" s="115"/>
      <c r="H10" s="112"/>
      <c r="I10" s="116"/>
      <c r="J10" s="114"/>
      <c r="K10" s="117"/>
      <c r="L10" s="118"/>
      <c r="M10" s="119"/>
      <c r="N10" s="118"/>
      <c r="O10" s="119"/>
      <c r="P10" s="120"/>
      <c r="Q10" s="121"/>
      <c r="R10" s="122"/>
      <c r="S10" s="123"/>
      <c r="T10" s="124"/>
      <c r="U10" s="125"/>
    </row>
    <row r="11" spans="1:21">
      <c r="A11" s="126"/>
      <c r="B11" s="127"/>
      <c r="C11" s="128"/>
      <c r="D11" s="129"/>
      <c r="E11" s="130"/>
      <c r="F11" s="130"/>
      <c r="G11" s="131"/>
      <c r="H11" s="127"/>
      <c r="I11" s="132"/>
      <c r="J11" s="130"/>
      <c r="K11" s="133"/>
      <c r="L11" s="134"/>
      <c r="M11" s="135"/>
      <c r="N11" s="134"/>
      <c r="O11" s="135"/>
      <c r="P11" s="136"/>
      <c r="Q11" s="137"/>
      <c r="R11" s="138"/>
      <c r="S11" s="139"/>
      <c r="T11" s="140"/>
      <c r="U11" s="141"/>
    </row>
    <row r="12" spans="1:21" ht="30.75" thickBot="1">
      <c r="A12" s="142" t="s">
        <v>60</v>
      </c>
      <c r="B12" s="143"/>
      <c r="C12" s="144"/>
      <c r="D12" s="143"/>
      <c r="E12" s="145"/>
      <c r="F12" s="145"/>
      <c r="G12" s="146"/>
      <c r="H12" s="147"/>
      <c r="I12" s="148"/>
      <c r="J12" s="145"/>
      <c r="K12" s="149"/>
      <c r="L12" s="95"/>
      <c r="M12" s="96"/>
      <c r="N12" s="95"/>
      <c r="O12" s="96"/>
      <c r="P12" s="150"/>
      <c r="Q12" s="151"/>
      <c r="R12" s="152"/>
      <c r="S12" s="153"/>
      <c r="T12" s="154"/>
      <c r="U12" s="155"/>
    </row>
    <row r="13" spans="1:21">
      <c r="A13" s="156" t="s">
        <v>26</v>
      </c>
      <c r="B13" s="157"/>
      <c r="C13" s="158"/>
      <c r="D13" s="159"/>
      <c r="E13" s="160"/>
      <c r="F13" s="160"/>
      <c r="G13" s="161"/>
      <c r="H13" s="157"/>
      <c r="I13" s="162"/>
      <c r="J13" s="160"/>
      <c r="K13" s="163"/>
      <c r="L13" s="164"/>
      <c r="M13" s="165"/>
      <c r="N13" s="164"/>
      <c r="O13" s="165"/>
      <c r="P13" s="166"/>
      <c r="Q13" s="167"/>
      <c r="R13" s="108"/>
      <c r="S13" s="168"/>
      <c r="T13" s="169"/>
      <c r="U13" s="76"/>
    </row>
    <row r="14" spans="1:21" ht="30.75" thickBot="1">
      <c r="A14" s="142" t="s">
        <v>60</v>
      </c>
      <c r="B14" s="143"/>
      <c r="C14" s="144"/>
      <c r="D14" s="143"/>
      <c r="E14" s="145"/>
      <c r="F14" s="145"/>
      <c r="G14" s="146"/>
      <c r="H14" s="147"/>
      <c r="I14" s="148"/>
      <c r="J14" s="145"/>
      <c r="K14" s="149"/>
      <c r="L14" s="95"/>
      <c r="M14" s="96"/>
      <c r="N14" s="95"/>
      <c r="O14" s="96"/>
      <c r="P14" s="150"/>
      <c r="Q14" s="151"/>
      <c r="R14" s="152"/>
      <c r="S14" s="153"/>
      <c r="T14" s="154"/>
      <c r="U14" s="155"/>
    </row>
    <row r="15" spans="1:21">
      <c r="A15" s="156" t="s">
        <v>30</v>
      </c>
      <c r="B15" s="157"/>
      <c r="C15" s="158"/>
      <c r="D15" s="159"/>
      <c r="E15" s="160"/>
      <c r="F15" s="160"/>
      <c r="G15" s="161"/>
      <c r="H15" s="157"/>
      <c r="I15" s="162"/>
      <c r="J15" s="160"/>
      <c r="K15" s="163"/>
      <c r="L15" s="164"/>
      <c r="M15" s="165"/>
      <c r="N15" s="164"/>
      <c r="O15" s="165"/>
      <c r="P15" s="166"/>
      <c r="Q15" s="167"/>
      <c r="R15" s="108"/>
      <c r="S15" s="168"/>
      <c r="T15" s="169"/>
      <c r="U15" s="76"/>
    </row>
    <row r="16" spans="1:21" ht="30.75" thickBot="1">
      <c r="A16" s="142" t="s">
        <v>60</v>
      </c>
      <c r="B16" s="143"/>
      <c r="C16" s="144"/>
      <c r="D16" s="170"/>
      <c r="E16" s="148"/>
      <c r="F16" s="148"/>
      <c r="G16" s="171"/>
      <c r="H16" s="172"/>
      <c r="I16" s="148"/>
      <c r="J16" s="145"/>
      <c r="K16" s="149"/>
      <c r="L16" s="95"/>
      <c r="M16" s="173"/>
      <c r="N16" s="95"/>
      <c r="O16" s="173"/>
      <c r="P16" s="174"/>
      <c r="Q16" s="151"/>
      <c r="R16" s="152"/>
      <c r="S16" s="153"/>
      <c r="T16" s="154"/>
      <c r="U16" s="155"/>
    </row>
    <row r="17" spans="1:21" ht="21.6" customHeight="1" thickBot="1">
      <c r="A17" s="243" t="s">
        <v>61</v>
      </c>
      <c r="B17" s="244"/>
      <c r="C17" s="244"/>
      <c r="D17" s="244"/>
      <c r="E17" s="244"/>
      <c r="F17" s="244"/>
      <c r="G17" s="244"/>
      <c r="H17" s="244"/>
      <c r="I17" s="244"/>
      <c r="J17" s="244"/>
      <c r="K17" s="245"/>
      <c r="L17" s="175">
        <f>+L12+L14+L16</f>
        <v>0</v>
      </c>
      <c r="M17" s="176">
        <f>+M12+M14+M16</f>
        <v>0</v>
      </c>
      <c r="N17" s="175">
        <f>+N12+N14+N16</f>
        <v>0</v>
      </c>
      <c r="O17" s="176">
        <f>+O12+O14+O16</f>
        <v>0</v>
      </c>
      <c r="P17" s="177"/>
      <c r="Q17" s="177"/>
      <c r="R17" s="177"/>
      <c r="S17" s="177"/>
      <c r="T17" s="178"/>
      <c r="U17" s="179"/>
    </row>
    <row r="18" spans="1:21">
      <c r="C18" s="180" t="s">
        <v>33</v>
      </c>
      <c r="D18" s="181"/>
      <c r="E18" s="182"/>
    </row>
    <row r="19" spans="1:21" s="73" customFormat="1">
      <c r="C19" s="70" t="s">
        <v>34</v>
      </c>
      <c r="D19" s="1"/>
      <c r="E19" s="74"/>
      <c r="J19" s="77"/>
      <c r="K19" s="77"/>
      <c r="L19" s="78"/>
      <c r="M19" s="79"/>
      <c r="N19" s="78"/>
      <c r="O19" s="79"/>
      <c r="P19" s="79"/>
      <c r="Q19" s="79"/>
    </row>
    <row r="20" spans="1:21" s="73" customFormat="1">
      <c r="C20" s="70" t="s">
        <v>35</v>
      </c>
      <c r="D20" s="1"/>
      <c r="E20" s="74"/>
      <c r="J20" s="77"/>
      <c r="K20" s="77"/>
      <c r="L20" s="78"/>
      <c r="M20" s="79"/>
      <c r="N20" s="78"/>
      <c r="O20" s="79"/>
      <c r="P20" s="79"/>
      <c r="Q20" s="79"/>
    </row>
    <row r="21" spans="1:21" s="73" customFormat="1">
      <c r="C21" s="72" t="s">
        <v>37</v>
      </c>
      <c r="D21" s="80"/>
      <c r="E21" s="88"/>
      <c r="F21" s="89"/>
      <c r="J21" s="77"/>
      <c r="K21" s="77"/>
      <c r="L21" s="78"/>
      <c r="M21" s="79"/>
      <c r="N21" s="78"/>
      <c r="O21" s="79"/>
      <c r="P21" s="79"/>
      <c r="Q21" s="79"/>
    </row>
  </sheetData>
  <mergeCells count="34">
    <mergeCell ref="A17:K17"/>
    <mergeCell ref="S6:S7"/>
    <mergeCell ref="T6:T7"/>
    <mergeCell ref="A5:B5"/>
    <mergeCell ref="C5:I5"/>
    <mergeCell ref="L5:U5"/>
    <mergeCell ref="P6:P7"/>
    <mergeCell ref="B6:B7"/>
    <mergeCell ref="C6:C7"/>
    <mergeCell ref="H6:H7"/>
    <mergeCell ref="I6:I7"/>
    <mergeCell ref="J6:J7"/>
    <mergeCell ref="K6:K7"/>
    <mergeCell ref="Q6:Q7"/>
    <mergeCell ref="R6:R7"/>
    <mergeCell ref="U6:U7"/>
    <mergeCell ref="A1:U1"/>
    <mergeCell ref="C2:I2"/>
    <mergeCell ref="C3:I3"/>
    <mergeCell ref="A3:B3"/>
    <mergeCell ref="A4:B4"/>
    <mergeCell ref="C4:I4"/>
    <mergeCell ref="J2:K2"/>
    <mergeCell ref="L2:U2"/>
    <mergeCell ref="J3:K3"/>
    <mergeCell ref="L3:U3"/>
    <mergeCell ref="L4:U4"/>
    <mergeCell ref="N6:O6"/>
    <mergeCell ref="L6:M6"/>
    <mergeCell ref="J4:K4"/>
    <mergeCell ref="A6:A7"/>
    <mergeCell ref="A2:B2"/>
    <mergeCell ref="D6:G6"/>
    <mergeCell ref="J5:K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B34058-8C31-4C2C-8B66-06DEB02968EE}">
          <x14:formula1>
            <xm:f>DROPDOWNS!$B$3:$B$6</xm:f>
          </x14:formula1>
          <xm:sqref>R13:T13 R8:T11 R15:T15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8"/>
  <sheetViews>
    <sheetView workbookViewId="0">
      <selection activeCell="B2" sqref="B2:E8"/>
    </sheetView>
  </sheetViews>
  <sheetFormatPr defaultRowHeight="15"/>
  <sheetData>
    <row r="2" spans="2:5">
      <c r="B2" t="s">
        <v>62</v>
      </c>
      <c r="D2" t="s">
        <v>63</v>
      </c>
      <c r="E2" s="15"/>
    </row>
    <row r="3" spans="2:5">
      <c r="B3" t="s">
        <v>64</v>
      </c>
      <c r="D3" t="s">
        <v>65</v>
      </c>
    </row>
    <row r="4" spans="2:5">
      <c r="B4" t="s">
        <v>66</v>
      </c>
      <c r="D4" t="s">
        <v>67</v>
      </c>
    </row>
    <row r="5" spans="2:5">
      <c r="B5" t="s">
        <v>27</v>
      </c>
      <c r="D5" t="s">
        <v>68</v>
      </c>
    </row>
    <row r="6" spans="2:5">
      <c r="B6" t="s">
        <v>24</v>
      </c>
      <c r="D6" t="s">
        <v>69</v>
      </c>
    </row>
    <row r="7" spans="2:5">
      <c r="D7" t="s">
        <v>70</v>
      </c>
    </row>
    <row r="8" spans="2:5">
      <c r="D8" t="s">
        <v>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208C75C7D6A478BD4CFE0AF5B839A" ma:contentTypeVersion="25" ma:contentTypeDescription="Create a new document." ma:contentTypeScope="" ma:versionID="416d75e648eeec6784b28e80dd610107">
  <xsd:schema xmlns:xsd="http://www.w3.org/2001/XMLSchema" xmlns:xs="http://www.w3.org/2001/XMLSchema" xmlns:p="http://schemas.microsoft.com/office/2006/metadata/properties" xmlns:ns2="c2ae2bbc-1ade-4975-9aef-85345f24ce17" xmlns:ns3="d709bacb-eca8-4f38-bb81-05cfafccf789" xmlns:ns4="ef75cf38-f4c1-400c-9953-4fbc0d7f5027" targetNamespace="http://schemas.microsoft.com/office/2006/metadata/properties" ma:root="true" ma:fieldsID="b9191845a2216470ff70dcbb556c5504" ns2:_="" ns3:_="" ns4:_="">
    <xsd:import namespace="c2ae2bbc-1ade-4975-9aef-85345f24ce17"/>
    <xsd:import namespace="d709bacb-eca8-4f38-bb81-05cfafccf789"/>
    <xsd:import namespace="ef75cf38-f4c1-400c-9953-4fbc0d7f502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Timeofinterest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Hyperlink" minOccurs="0"/>
                <xsd:element ref="ns2:RAVIYELAMANCHI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e2bbc-1ade-4975-9aef-85345f24ce17" elementFormDefault="qualified">
    <xsd:import namespace="http://schemas.microsoft.com/office/2006/documentManagement/types"/>
    <xsd:import namespace="http://schemas.microsoft.com/office/infopath/2007/PartnerControls"/>
    <xsd:element name="Notes" ma:index="2" nillable="true" ma:displayName="Notes" ma:format="Dropdown" ma:internalName="Notes" ma:readOnly="false">
      <xsd:simpleType>
        <xsd:restriction base="dms:Text">
          <xsd:maxLength value="255"/>
        </xsd:restriction>
      </xsd:simpleType>
    </xsd:element>
    <xsd:element name="Timeofinterest" ma:index="3" nillable="true" ma:displayName="Time of interest" ma:format="Dropdown" ma:internalName="Timeofinterest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d218b70-71a6-4944-86e6-ec315e1831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yperlink" ma:index="25" nillable="true" ma:displayName="Hyperlink" ma:format="Hyperlink" ma:hidden="true" ma:internalName="Hyper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AVIYELAMANCHI" ma:index="26" nillable="true" ma:displayName="Misc." ma:description="recent" ma:format="DateOnly" ma:hidden="true" ma:internalName="RAVIYELAMANCHI" ma:readOnly="false">
      <xsd:simpleType>
        <xsd:restriction base="dms:DateTim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9bacb-eca8-4f38-bb81-05cfafccf7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_dlc_DocId" ma:index="29" nillable="true" ma:displayName="Document ID Value" ma:description="The value of the document ID assigned to this item." ma:hidden="true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5cf38-f4c1-400c-9953-4fbc0d7f5027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8da6f5a-2188-4f0b-b5b1-7ef174bfb4ea}" ma:internalName="TaxCatchAll" ma:readOnly="false" ma:showField="CatchAllData" ma:web="d709bacb-eca8-4f38-bb81-05cfafccf7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75cf38-f4c1-400c-9953-4fbc0d7f5027" xsi:nil="true"/>
    <lcf76f155ced4ddcb4097134ff3c332f xmlns="c2ae2bbc-1ade-4975-9aef-85345f24ce17">
      <Terms xmlns="http://schemas.microsoft.com/office/infopath/2007/PartnerControls"/>
    </lcf76f155ced4ddcb4097134ff3c332f>
    <_dlc_DocIdPersistId xmlns="d709bacb-eca8-4f38-bb81-05cfafccf789" xsi:nil="true"/>
    <_dlc_DocIdUrl xmlns="d709bacb-eca8-4f38-bb81-05cfafccf789">
      <Url>https://glwater.sharepoint.com/sites/CSOControlProgram/_layouts/15/DocIdRedir.aspx?ID=N7HRXWNYF3FM-1735562463-2319416</Url>
      <Description>N7HRXWNYF3FM-1735562463-2319416</Description>
    </_dlc_DocIdUrl>
    <Timeofinterest xmlns="c2ae2bbc-1ade-4975-9aef-85345f24ce17" xsi:nil="true"/>
    <Hyperlink xmlns="c2ae2bbc-1ade-4975-9aef-85345f24ce17">
      <Url xsi:nil="true"/>
      <Description xsi:nil="true"/>
    </Hyperlink>
    <Notes xmlns="c2ae2bbc-1ade-4975-9aef-85345f24ce17" xsi:nil="true"/>
    <RAVIYELAMANCHI xmlns="c2ae2bbc-1ade-4975-9aef-85345f24ce17" xsi:nil="true"/>
    <_dlc_DocId xmlns="d709bacb-eca8-4f38-bb81-05cfafccf789">N7HRXWNYF3FM-1735562463-2319416</_dlc_DocI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0AC20C11-D870-44AC-A0DD-281912610A55}"/>
</file>

<file path=customXml/itemProps2.xml><?xml version="1.0" encoding="utf-8"?>
<ds:datastoreItem xmlns:ds="http://schemas.openxmlformats.org/officeDocument/2006/customXml" ds:itemID="{0807DF0C-6558-4707-AB55-10AF1A3B7FCC}"/>
</file>

<file path=customXml/itemProps3.xml><?xml version="1.0" encoding="utf-8"?>
<ds:datastoreItem xmlns:ds="http://schemas.openxmlformats.org/officeDocument/2006/customXml" ds:itemID="{212FC87C-4C6F-4614-9658-AA178B76F358}"/>
</file>

<file path=customXml/itemProps4.xml><?xml version="1.0" encoding="utf-8"?>
<ds:datastoreItem xmlns:ds="http://schemas.openxmlformats.org/officeDocument/2006/customXml" ds:itemID="{51A88B73-BD03-4156-AF5F-3B0B07B542A4}"/>
</file>

<file path=customXml/itemProps5.xml><?xml version="1.0" encoding="utf-8"?>
<ds:datastoreItem xmlns:ds="http://schemas.openxmlformats.org/officeDocument/2006/customXml" ds:itemID="{8AB233C0-9EC5-4F49-8264-E97C5AA56E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AECOM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Yoder, Jess</dc:creator>
  <cp:keywords/>
  <dc:description/>
  <cp:lastModifiedBy>Skylar Watnick</cp:lastModifiedBy>
  <cp:revision/>
  <dcterms:created xsi:type="dcterms:W3CDTF">2018-02-13T00:12:52Z</dcterms:created>
  <dcterms:modified xsi:type="dcterms:W3CDTF">2026-10-26T18:50:59Z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0x010100C21208C75C7D6A478BD4CFE0AF5B839A</vt:lpwstr>
  </property>
  <property fmtid="{D5CDD505-2E9C-101B-9397-08002B2CF9AE}" pid="3" name="_dlc_DocIdItemGuid">
    <vt:lpwstr>b4973cab-d514-43e4-81c6-4b1a15daa371</vt:lpwstr>
  </property>
  <property fmtid="{D5CDD505-2E9C-101B-9397-08002B2CF9AE}" pid="4" name="Ready for Technical Editing">
    <vt:lpwstr>Yes</vt:lpwstr>
  </property>
  <property fmtid="{D5CDD505-2E9C-101B-9397-08002B2CF9AE}" pid="5" name="PMP Document Type">
    <vt:lpwstr>Forms &amp; Templates</vt:lpwstr>
  </property>
  <property fmtid="{D5CDD505-2E9C-101B-9397-08002B2CF9AE}" pid="6" name="Tech Editing Status">
    <vt:lpwstr>Select...</vt:lpwstr>
  </property>
  <property fmtid="{D5CDD505-2E9C-101B-9397-08002B2CF9AE}" pid="7" name="Archive">
    <vt:lpwstr>No</vt:lpwstr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PMP Section">
    <vt:lpwstr>Chapter 06- Change Management</vt:lpwstr>
  </property>
  <property fmtid="{D5CDD505-2E9C-101B-9397-08002B2CF9AE}" pid="11" name="TemplateUrl">
    <vt:lpwstr/>
  </property>
  <property fmtid="{D5CDD505-2E9C-101B-9397-08002B2CF9AE}" pid="12" name="Author0">
    <vt:lpwstr>Jess Yoder</vt:lpwstr>
  </property>
  <property fmtid="{D5CDD505-2E9C-101B-9397-08002B2CF9AE}" pid="13" name="WorkflowChangePath">
    <vt:lpwstr>3bb2703b-1867-4216-a69e-09ba5595f006,5;66c5ef12-a36e-4237-baf4-506fff75b11b,25;66c5ef12-a36e-4237-baf4-506fff75b11b,25;66c5ef12-a36e-4237-baf4-506fff75b11b,28;66c5ef12-a36e-4237-baf4-506fff75b11b,28;66c5ef12-a36e-4237-baf4-506fff75b11b,32;66c5ef12-a36e-42</vt:lpwstr>
  </property>
  <property fmtid="{D5CDD505-2E9C-101B-9397-08002B2CF9AE}" pid="14" name="Tech Editing - Initial">
    <vt:lpwstr>Select...</vt:lpwstr>
  </property>
  <property fmtid="{D5CDD505-2E9C-101B-9397-08002B2CF9AE}" pid="15" name="Tech Editing - Final">
    <vt:lpwstr>Select...</vt:lpwstr>
  </property>
  <property fmtid="{D5CDD505-2E9C-101B-9397-08002B2CF9AE}" pid="16" name="Quality Review">
    <vt:lpwstr>Select...</vt:lpwstr>
  </property>
  <property fmtid="{D5CDD505-2E9C-101B-9397-08002B2CF9AE}" pid="17" name="Ball in Court">
    <vt:lpwstr>2</vt:lpwstr>
  </property>
  <property fmtid="{D5CDD505-2E9C-101B-9397-08002B2CF9AE}" pid="18" name="Redy for Task Mgr Review">
    <vt:lpwstr>No</vt:lpwstr>
  </property>
  <property fmtid="{D5CDD505-2E9C-101B-9397-08002B2CF9AE}" pid="19" name="Final Graphic Editing">
    <vt:lpwstr>No</vt:lpwstr>
  </property>
  <property fmtid="{D5CDD505-2E9C-101B-9397-08002B2CF9AE}" pid="20" name="Ready for John Kinneen Review">
    <vt:lpwstr>No</vt:lpwstr>
  </property>
  <property fmtid="{D5CDD505-2E9C-101B-9397-08002B2CF9AE}" pid="21" name="Program Mgr Review">
    <vt:lpwstr>No</vt:lpwstr>
  </property>
  <property fmtid="{D5CDD505-2E9C-101B-9397-08002B2CF9AE}" pid="22" name="Review Cmts Addressed">
    <vt:lpwstr>Select...</vt:lpwstr>
  </property>
  <property fmtid="{D5CDD505-2E9C-101B-9397-08002B2CF9AE}" pid="23" name="Release to BlueBeam(1)">
    <vt:lpwstr>https://hamptonroadswift.aecomonline.net/programdocs/pmpdraft/_layouts/15/wrkstat.aspx?List=cd9ce9a2-d96a-431c-bf45-e96bd4520189&amp;WorkflowInstanceName=59264296-5347-41b0-9bd9-e7d4a55eaf6a, Release to BlueBeam</vt:lpwstr>
  </property>
  <property fmtid="{D5CDD505-2E9C-101B-9397-08002B2CF9AE}" pid="24" name="MediaServiceImageTags">
    <vt:lpwstr/>
  </property>
</Properties>
</file>