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P:\Project Files - MSD Solicitations &amp; Awards\Supplies Services and Construction\2027\273C909386_jt_GilbertAveCasino\Bid Documents\Final ITB Documents\"/>
    </mc:Choice>
  </mc:AlternateContent>
  <xr:revisionPtr revIDLastSave="0" documentId="13_ncr:1_{8173AAB0-2575-4543-9FBF-F5F47F69685E}"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Sheet1!$A$1:$H$35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 l="1"/>
  <c r="H18" i="1" s="1"/>
  <c r="G19" i="1"/>
  <c r="H19" i="1" s="1"/>
  <c r="G24" i="1"/>
  <c r="H24" i="1" s="1"/>
  <c r="G30" i="1"/>
  <c r="H30" i="1" s="1"/>
  <c r="G29" i="1"/>
  <c r="H29" i="1" s="1"/>
  <c r="G28" i="1"/>
  <c r="H28" i="1" s="1"/>
  <c r="G27" i="1"/>
  <c r="H27" i="1" s="1"/>
  <c r="G26" i="1"/>
  <c r="H26" i="1" s="1"/>
  <c r="G25" i="1"/>
  <c r="H25" i="1" s="1"/>
  <c r="G23" i="1"/>
  <c r="H23" i="1" s="1"/>
  <c r="G22" i="1"/>
  <c r="H22" i="1" s="1"/>
  <c r="G21" i="1"/>
  <c r="H21" i="1" s="1"/>
  <c r="G20" i="1"/>
  <c r="H20" i="1" s="1"/>
  <c r="A19" i="1"/>
  <c r="A20" i="1" s="1"/>
  <c r="A21" i="1" s="1"/>
  <c r="A22" i="1" s="1"/>
  <c r="A23" i="1" s="1"/>
  <c r="A24" i="1" s="1"/>
  <c r="A25" i="1" s="1"/>
  <c r="A26" i="1" s="1"/>
  <c r="A27" i="1" s="1"/>
  <c r="A28" i="1" s="1"/>
  <c r="A29" i="1" s="1"/>
  <c r="A30" i="1" s="1"/>
  <c r="A31" i="1" s="1"/>
  <c r="H40" i="1" l="1"/>
</calcChain>
</file>

<file path=xl/sharedStrings.xml><?xml version="1.0" encoding="utf-8"?>
<sst xmlns="http://schemas.openxmlformats.org/spreadsheetml/2006/main" count="50" uniqueCount="41">
  <si>
    <t>00 41 02</t>
  </si>
  <si>
    <t>UNIT PRICES SHEET</t>
  </si>
  <si>
    <t>This proposal requires the bidder to provide both "UNIT PRICES" and a "BID ITEM TOTAL."  In the appropriate columns, bidder shall enter price per unit for labor and materials for every bid item.  Therefore, if the ESTIMATED QUANTITY of the bid item is more than one, e.g. 25, the unit price is one of this amount, e.g. 1/25th.  The "COMBINED UNIT PRICE" is the sum of "LABOR" and "MATERIALS" as unit prices.  The "BID ITEM TOTAL" is the sum of the "COMBINED UNIT PRICE" times the "ESTIMATED QUANTITY" for EACH item.  The sum of the "BID ITEM TOTAL" column (for every bid item) should be written on the "TOTAL BID SUMMARY" page, which follows.</t>
  </si>
  <si>
    <t>SEE "INSTRUCTIONS TO BIDDERS" FOR EXAMPLES AND ILLUSTRATIONS.</t>
  </si>
  <si>
    <t>Ref. No.</t>
  </si>
  <si>
    <t>Item Description</t>
  </si>
  <si>
    <t>Estimated</t>
  </si>
  <si>
    <t>Quantity</t>
  </si>
  <si>
    <t>Unit Prices</t>
  </si>
  <si>
    <t>Labor</t>
  </si>
  <si>
    <t>Materials</t>
  </si>
  <si>
    <t>Combined (L+M)</t>
  </si>
  <si>
    <t xml:space="preserve">Bid Item Total </t>
  </si>
  <si>
    <t>(Comb. x Est. Quant.)</t>
  </si>
  <si>
    <t>Items denoted with an asterisk (*) are contingency items</t>
  </si>
  <si>
    <t>Company Name</t>
  </si>
  <si>
    <t xml:space="preserve">The sum of all bid items on the proceeding pages comprises the Bidders 'Total Bid'.  </t>
  </si>
  <si>
    <t>Total Bid:</t>
  </si>
  <si>
    <t>Performance Bond</t>
  </si>
  <si>
    <t>Lump Sum</t>
  </si>
  <si>
    <t>Fill, Seal &amp; Abandon Existing Sewers (12" and Larger)</t>
  </si>
  <si>
    <t>Project Sign</t>
  </si>
  <si>
    <t>Cubic Yard</t>
  </si>
  <si>
    <t>Each</t>
  </si>
  <si>
    <t>Linear Feet</t>
  </si>
  <si>
    <t>Seal and Abandon Existing Sewers</t>
  </si>
  <si>
    <t>Manhole  Vent</t>
  </si>
  <si>
    <t>Heavy Encrustation Removal - 33 01 30</t>
  </si>
  <si>
    <t>96" Conduit, Cementitious Geopolymer Lining - 33 01 30</t>
  </si>
  <si>
    <t>114" Conduit, Cementitious Geopolymer Lining - 33 01 30</t>
  </si>
  <si>
    <t>114" Oval Conduit, Cementitious Geopolymer Lining - 33 01 30</t>
  </si>
  <si>
    <t>Manhole, Cementitious Geopolymer Lining - 33 39 19</t>
  </si>
  <si>
    <t>Additonal Work Associated with Unforseen Sewer Repairs - Allowance</t>
  </si>
  <si>
    <t>GAL</t>
  </si>
  <si>
    <t xml:space="preserve">Gilbert Avenue at Casino Sewer Replacement </t>
  </si>
  <si>
    <t>Proposed Project No. 10240775  SS# 6694</t>
  </si>
  <si>
    <t>Pre-lining Video Taping of Lined Sewer</t>
  </si>
  <si>
    <t>Chemical Grout Sealing For Water Infiltration (*)</t>
  </si>
  <si>
    <t>Post-lining Video Taping of Lined Sewers</t>
  </si>
  <si>
    <t>Invitation to Bid # 273C909386</t>
  </si>
  <si>
    <t>00 41 03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</si>
</sst>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164" formatCode="&quot;$&quot;#,##0.00"/>
  </numFmts>
  <fonts count="9" x14ac:knownFonts="1">
    <font>
      <sz val="11"/>
      <color theme="1"/>
      <name val="Calibri"/>
      <family val="2"/>
      <scheme val="minor"/>
    </font>
    <font>
      <b/>
      <sz val="11"/>
      <color theme="1"/>
      <name val="Calibri"/>
      <family val="2"/>
      <scheme val="minor"/>
    </font>
    <font>
      <sz val="8"/>
      <color theme="1"/>
      <name val="Arial"/>
      <family val="2"/>
    </font>
    <font>
      <sz val="12"/>
      <color theme="1"/>
      <name val="Arial"/>
      <family val="2"/>
    </font>
    <font>
      <sz val="9"/>
      <color theme="1"/>
      <name val="Arial"/>
      <family val="2"/>
    </font>
    <font>
      <i/>
      <sz val="12"/>
      <color theme="1"/>
      <name val="Arial"/>
      <family val="2"/>
    </font>
    <font>
      <sz val="10"/>
      <name val="Arial"/>
      <family val="2"/>
    </font>
    <font>
      <sz val="12"/>
      <name val="Arial"/>
      <family val="2"/>
    </font>
    <font>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2" tint="-9.9978637043366805E-2"/>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s>
  <cellStyleXfs count="1">
    <xf numFmtId="0" fontId="0" fillId="0" borderId="0"/>
  </cellStyleXfs>
  <cellXfs count="71">
    <xf numFmtId="0" fontId="0" fillId="0" borderId="0" xfId="0"/>
    <xf numFmtId="164" fontId="3" fillId="2" borderId="8" xfId="0" applyNumberFormat="1" applyFont="1" applyFill="1" applyBorder="1" applyAlignment="1" applyProtection="1">
      <alignment vertical="center" wrapText="1"/>
      <protection locked="0"/>
    </xf>
    <xf numFmtId="0" fontId="2" fillId="2" borderId="1" xfId="0" applyFont="1" applyFill="1" applyBorder="1" applyAlignment="1" applyProtection="1">
      <alignment horizontal="center" vertical="center" wrapText="1"/>
      <protection locked="0"/>
    </xf>
    <xf numFmtId="0" fontId="0" fillId="0" borderId="12" xfId="0" applyBorder="1" applyAlignment="1" applyProtection="1">
      <alignment horizontal="center"/>
    </xf>
    <xf numFmtId="0" fontId="0" fillId="0" borderId="9" xfId="0" applyBorder="1" applyAlignment="1" applyProtection="1">
      <alignment horizontal="center"/>
    </xf>
    <xf numFmtId="0" fontId="0" fillId="0" borderId="6" xfId="0" applyBorder="1" applyAlignment="1" applyProtection="1">
      <alignment horizontal="center"/>
    </xf>
    <xf numFmtId="0" fontId="0" fillId="0" borderId="0" xfId="0" applyProtection="1"/>
    <xf numFmtId="0" fontId="0" fillId="0" borderId="13" xfId="0" applyBorder="1" applyProtection="1"/>
    <xf numFmtId="0" fontId="0" fillId="0" borderId="7" xfId="0" applyBorder="1" applyProtection="1"/>
    <xf numFmtId="0" fontId="1" fillId="0" borderId="13" xfId="0" applyFont="1" applyBorder="1" applyAlignment="1" applyProtection="1">
      <alignment horizontal="center"/>
    </xf>
    <xf numFmtId="0" fontId="1" fillId="0" borderId="0" xfId="0" applyFont="1" applyAlignment="1" applyProtection="1">
      <alignment horizontal="center"/>
    </xf>
    <xf numFmtId="0" fontId="1" fillId="0" borderId="7" xfId="0" applyFont="1" applyBorder="1" applyAlignment="1" applyProtection="1">
      <alignment horizontal="center"/>
    </xf>
    <xf numFmtId="0" fontId="1" fillId="3" borderId="13" xfId="0" applyFont="1" applyFill="1" applyBorder="1" applyAlignment="1" applyProtection="1">
      <alignment horizontal="center"/>
    </xf>
    <xf numFmtId="0" fontId="1" fillId="3" borderId="0" xfId="0" applyFont="1" applyFill="1" applyAlignment="1" applyProtection="1">
      <alignment horizontal="center"/>
    </xf>
    <xf numFmtId="0" fontId="1" fillId="3" borderId="7" xfId="0" applyFont="1" applyFill="1" applyBorder="1" applyAlignment="1" applyProtection="1">
      <alignment horizontal="center"/>
    </xf>
    <xf numFmtId="0" fontId="1" fillId="3" borderId="0" xfId="0" applyFont="1" applyFill="1" applyBorder="1" applyAlignment="1" applyProtection="1">
      <alignment horizontal="center"/>
    </xf>
    <xf numFmtId="0" fontId="2" fillId="0" borderId="13"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13" xfId="0" applyFont="1" applyBorder="1" applyAlignment="1" applyProtection="1">
      <alignment horizontal="center" vertical="center"/>
    </xf>
    <xf numFmtId="0" fontId="2" fillId="0" borderId="0" xfId="0" applyFont="1" applyAlignment="1" applyProtection="1">
      <alignment horizontal="center" vertical="center"/>
    </xf>
    <xf numFmtId="0" fontId="2" fillId="0" borderId="7" xfId="0" applyFont="1" applyBorder="1" applyAlignment="1" applyProtection="1">
      <alignment horizontal="center" vertical="center"/>
    </xf>
    <xf numFmtId="0" fontId="2" fillId="0" borderId="13" xfId="0" applyFont="1" applyBorder="1" applyAlignment="1" applyProtection="1">
      <alignment horizontal="center" vertical="center"/>
    </xf>
    <xf numFmtId="0" fontId="2" fillId="0" borderId="0" xfId="0" applyFont="1" applyAlignment="1" applyProtection="1">
      <alignment horizontal="center" vertical="center"/>
    </xf>
    <xf numFmtId="0" fontId="2" fillId="0" borderId="7" xfId="0" applyFont="1" applyBorder="1" applyAlignment="1" applyProtection="1">
      <alignment horizontal="center" vertical="center"/>
    </xf>
    <xf numFmtId="0" fontId="2" fillId="0" borderId="13" xfId="0" applyFont="1" applyBorder="1" applyAlignment="1" applyProtection="1">
      <alignment horizontal="center" vertical="center" wrapText="1"/>
    </xf>
    <xf numFmtId="0" fontId="0" fillId="0" borderId="14" xfId="0" applyBorder="1" applyProtection="1"/>
    <xf numFmtId="0" fontId="0" fillId="0" borderId="10" xfId="0" applyBorder="1" applyProtection="1"/>
    <xf numFmtId="0" fontId="0" fillId="0" borderId="8" xfId="0" applyBorder="1" applyProtection="1"/>
    <xf numFmtId="0" fontId="3" fillId="0" borderId="2" xfId="0" applyFont="1" applyBorder="1" applyAlignment="1" applyProtection="1">
      <alignment horizontal="center" vertical="center" wrapText="1"/>
    </xf>
    <xf numFmtId="0" fontId="3" fillId="0" borderId="12"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15"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13"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0" fillId="0" borderId="14" xfId="0" applyBorder="1" applyAlignment="1" applyProtection="1">
      <alignment vertical="top" wrapText="1"/>
    </xf>
    <xf numFmtId="0" fontId="0" fillId="0" borderId="8" xfId="0" applyBorder="1" applyAlignment="1" applyProtection="1">
      <alignment vertical="top" wrapText="1"/>
    </xf>
    <xf numFmtId="0" fontId="4" fillId="0" borderId="8" xfId="0" applyFont="1" applyBorder="1" applyAlignment="1" applyProtection="1">
      <alignment horizontal="center" vertical="center" wrapText="1"/>
    </xf>
    <xf numFmtId="0" fontId="3" fillId="3" borderId="16" xfId="0" applyFont="1" applyFill="1" applyBorder="1" applyAlignment="1" applyProtection="1">
      <alignment horizontal="center" vertical="center" wrapText="1"/>
    </xf>
    <xf numFmtId="0" fontId="6" fillId="0" borderId="16" xfId="0" applyFont="1" applyBorder="1" applyAlignment="1" applyProtection="1">
      <alignment horizontal="center"/>
    </xf>
    <xf numFmtId="0" fontId="3" fillId="3" borderId="8" xfId="0" applyFont="1" applyFill="1" applyBorder="1" applyAlignment="1" applyProtection="1">
      <alignment vertical="center" wrapText="1"/>
    </xf>
    <xf numFmtId="0" fontId="3" fillId="3" borderId="8" xfId="0" applyFont="1" applyFill="1" applyBorder="1" applyAlignment="1" applyProtection="1">
      <alignment horizontal="center" vertical="center" wrapText="1"/>
    </xf>
    <xf numFmtId="164" fontId="3" fillId="0" borderId="8" xfId="0" applyNumberFormat="1" applyFont="1" applyBorder="1" applyAlignment="1" applyProtection="1">
      <alignment vertical="center" wrapText="1"/>
    </xf>
    <xf numFmtId="0" fontId="7" fillId="3" borderId="17" xfId="0" applyFont="1" applyFill="1" applyBorder="1" applyAlignment="1" applyProtection="1">
      <alignment horizontal="left" vertical="top" wrapText="1"/>
    </xf>
    <xf numFmtId="0" fontId="3" fillId="4" borderId="16" xfId="0" applyFont="1" applyFill="1" applyBorder="1" applyAlignment="1" applyProtection="1">
      <alignment vertical="center" wrapText="1"/>
    </xf>
    <xf numFmtId="0" fontId="7" fillId="3" borderId="8" xfId="0" applyFont="1" applyFill="1" applyBorder="1" applyAlignment="1" applyProtection="1">
      <alignment vertical="center" wrapText="1"/>
    </xf>
    <xf numFmtId="0" fontId="7" fillId="3" borderId="8" xfId="0" applyFont="1" applyFill="1" applyBorder="1" applyAlignment="1" applyProtection="1">
      <alignment horizontal="center" vertical="center" wrapText="1"/>
    </xf>
    <xf numFmtId="164" fontId="7" fillId="5" borderId="8" xfId="0" applyNumberFormat="1" applyFont="1" applyFill="1" applyBorder="1" applyAlignment="1" applyProtection="1">
      <alignment vertical="center" wrapText="1"/>
    </xf>
    <xf numFmtId="164" fontId="7" fillId="0" borderId="8" xfId="0" applyNumberFormat="1" applyFont="1" applyBorder="1" applyAlignment="1" applyProtection="1">
      <alignment vertical="center" wrapText="1"/>
    </xf>
    <xf numFmtId="0" fontId="8" fillId="0" borderId="0" xfId="0" applyFont="1" applyProtection="1"/>
    <xf numFmtId="0" fontId="7" fillId="3" borderId="16" xfId="0" applyFont="1" applyFill="1" applyBorder="1" applyAlignment="1" applyProtection="1">
      <alignment horizontal="center" vertical="center" wrapText="1"/>
    </xf>
    <xf numFmtId="0" fontId="3" fillId="4" borderId="8" xfId="0" applyFont="1" applyFill="1" applyBorder="1" applyAlignment="1" applyProtection="1">
      <alignment vertical="center" wrapText="1"/>
    </xf>
    <xf numFmtId="0" fontId="3" fillId="4" borderId="8" xfId="0" applyFont="1" applyFill="1" applyBorder="1" applyAlignment="1" applyProtection="1">
      <alignment horizontal="center" vertical="center" wrapText="1"/>
    </xf>
    <xf numFmtId="164" fontId="3" fillId="4" borderId="8" xfId="0" applyNumberFormat="1" applyFont="1" applyFill="1" applyBorder="1" applyAlignment="1" applyProtection="1">
      <alignment vertical="center" wrapText="1"/>
    </xf>
    <xf numFmtId="0" fontId="5" fillId="0" borderId="0" xfId="0" applyFont="1" applyAlignment="1" applyProtection="1">
      <alignment vertical="center"/>
    </xf>
    <xf numFmtId="0" fontId="3" fillId="0" borderId="12" xfId="0" applyFont="1" applyBorder="1" applyAlignment="1" applyProtection="1">
      <alignment horizontal="center"/>
    </xf>
    <xf numFmtId="0" fontId="3" fillId="0" borderId="13" xfId="0" applyFont="1" applyBorder="1" applyAlignment="1" applyProtection="1">
      <alignment horizontal="center"/>
    </xf>
    <xf numFmtId="0" fontId="0" fillId="0" borderId="0" xfId="0" applyAlignment="1" applyProtection="1">
      <alignment horizontal="center"/>
    </xf>
    <xf numFmtId="0" fontId="0" fillId="0" borderId="7" xfId="0" applyBorder="1" applyAlignment="1" applyProtection="1">
      <alignment horizontal="center"/>
    </xf>
    <xf numFmtId="0" fontId="3" fillId="0" borderId="13" xfId="0" applyFont="1" applyBorder="1" applyProtection="1"/>
    <xf numFmtId="0" fontId="3" fillId="0" borderId="0" xfId="0" applyFont="1" applyProtection="1"/>
    <xf numFmtId="0" fontId="3" fillId="0" borderId="7" xfId="0" applyFont="1" applyBorder="1" applyProtection="1"/>
    <xf numFmtId="8" fontId="3" fillId="3" borderId="1" xfId="0" applyNumberFormat="1" applyFont="1" applyFill="1" applyBorder="1" applyProtection="1"/>
    <xf numFmtId="0" fontId="3" fillId="0" borderId="14" xfId="0" applyFont="1" applyBorder="1" applyProtection="1"/>
    <xf numFmtId="0" fontId="3" fillId="0" borderId="10" xfId="0" applyFont="1" applyBorder="1" applyProtection="1"/>
    <xf numFmtId="0" fontId="3" fillId="0" borderId="8" xfId="0" applyFont="1" applyBorder="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2"/>
  <sheetViews>
    <sheetView tabSelected="1" workbookViewId="0">
      <selection activeCell="G19" sqref="G19"/>
    </sheetView>
  </sheetViews>
  <sheetFormatPr defaultRowHeight="15" x14ac:dyDescent="0.25"/>
  <cols>
    <col min="1" max="1" width="10.5703125" style="6" customWidth="1"/>
    <col min="2" max="2" width="83.5703125" style="6" customWidth="1"/>
    <col min="3" max="3" width="9.140625" style="6"/>
    <col min="4" max="4" width="13.7109375" style="6" customWidth="1"/>
    <col min="5" max="6" width="16" style="6" bestFit="1" customWidth="1"/>
    <col min="7" max="7" width="20.85546875" style="6" customWidth="1"/>
    <col min="8" max="8" width="22" style="6" customWidth="1"/>
    <col min="9" max="9" width="9.140625" style="6"/>
    <col min="10" max="10" width="9.140625" style="6" customWidth="1"/>
    <col min="11" max="11" width="29.42578125" style="6" hidden="1" customWidth="1"/>
    <col min="12" max="16384" width="9.140625" style="6"/>
  </cols>
  <sheetData>
    <row r="1" spans="1:8" x14ac:dyDescent="0.25">
      <c r="A1" s="3" t="s">
        <v>0</v>
      </c>
      <c r="B1" s="4"/>
      <c r="C1" s="4"/>
      <c r="D1" s="4"/>
      <c r="E1" s="4"/>
      <c r="F1" s="4"/>
      <c r="G1" s="4"/>
      <c r="H1" s="5"/>
    </row>
    <row r="2" spans="1:8" x14ac:dyDescent="0.25">
      <c r="A2" s="7"/>
      <c r="H2" s="8"/>
    </row>
    <row r="3" spans="1:8" x14ac:dyDescent="0.25">
      <c r="A3" s="9" t="s">
        <v>1</v>
      </c>
      <c r="B3" s="10"/>
      <c r="C3" s="10"/>
      <c r="D3" s="10"/>
      <c r="E3" s="10"/>
      <c r="F3" s="10"/>
      <c r="G3" s="10"/>
      <c r="H3" s="11"/>
    </row>
    <row r="4" spans="1:8" x14ac:dyDescent="0.25">
      <c r="A4" s="12" t="s">
        <v>34</v>
      </c>
      <c r="B4" s="13"/>
      <c r="C4" s="13"/>
      <c r="D4" s="13"/>
      <c r="E4" s="13"/>
      <c r="F4" s="13"/>
      <c r="G4" s="13"/>
      <c r="H4" s="14"/>
    </row>
    <row r="5" spans="1:8" x14ac:dyDescent="0.25">
      <c r="A5" s="12" t="s">
        <v>39</v>
      </c>
      <c r="B5" s="15"/>
      <c r="C5" s="15"/>
      <c r="D5" s="15"/>
      <c r="E5" s="15"/>
      <c r="F5" s="15"/>
      <c r="G5" s="15"/>
      <c r="H5" s="14"/>
    </row>
    <row r="6" spans="1:8" x14ac:dyDescent="0.25">
      <c r="A6" s="12" t="s">
        <v>35</v>
      </c>
      <c r="B6" s="13"/>
      <c r="C6" s="13"/>
      <c r="D6" s="13"/>
      <c r="E6" s="13"/>
      <c r="F6" s="13"/>
      <c r="G6" s="13"/>
      <c r="H6" s="14"/>
    </row>
    <row r="7" spans="1:8" x14ac:dyDescent="0.25">
      <c r="A7" s="7"/>
      <c r="H7" s="8"/>
    </row>
    <row r="8" spans="1:8" ht="21" customHeight="1" x14ac:dyDescent="0.25">
      <c r="A8" s="16" t="s">
        <v>2</v>
      </c>
      <c r="B8" s="17"/>
      <c r="C8" s="17"/>
      <c r="D8" s="17"/>
      <c r="E8" s="17"/>
      <c r="F8" s="17"/>
      <c r="G8" s="17"/>
      <c r="H8" s="18"/>
    </row>
    <row r="9" spans="1:8" ht="28.5" customHeight="1" x14ac:dyDescent="0.25">
      <c r="A9" s="16"/>
      <c r="B9" s="17"/>
      <c r="C9" s="17"/>
      <c r="D9" s="17"/>
      <c r="E9" s="17"/>
      <c r="F9" s="17"/>
      <c r="G9" s="17"/>
      <c r="H9" s="18"/>
    </row>
    <row r="10" spans="1:8" x14ac:dyDescent="0.25">
      <c r="A10" s="7"/>
      <c r="H10" s="8"/>
    </row>
    <row r="11" spans="1:8" x14ac:dyDescent="0.25">
      <c r="A11" s="19" t="s">
        <v>3</v>
      </c>
      <c r="B11" s="20"/>
      <c r="C11" s="20"/>
      <c r="D11" s="20"/>
      <c r="E11" s="20"/>
      <c r="F11" s="20"/>
      <c r="G11" s="20"/>
      <c r="H11" s="21"/>
    </row>
    <row r="12" spans="1:8" ht="15.75" thickBot="1" x14ac:dyDescent="0.3">
      <c r="A12" s="22"/>
      <c r="B12" s="23"/>
      <c r="C12" s="23"/>
      <c r="D12" s="23"/>
      <c r="E12" s="23"/>
      <c r="F12" s="23"/>
      <c r="G12" s="23"/>
      <c r="H12" s="24"/>
    </row>
    <row r="13" spans="1:8" ht="23.25" thickBot="1" x14ac:dyDescent="0.3">
      <c r="A13" s="25" t="s">
        <v>15</v>
      </c>
      <c r="B13" s="2"/>
      <c r="C13" s="23"/>
      <c r="D13" s="23"/>
      <c r="E13" s="23"/>
      <c r="F13" s="23"/>
      <c r="G13" s="23"/>
      <c r="H13" s="24"/>
    </row>
    <row r="14" spans="1:8" ht="15.75" thickBot="1" x14ac:dyDescent="0.3">
      <c r="A14" s="26"/>
      <c r="B14" s="27"/>
      <c r="C14" s="27"/>
      <c r="D14" s="27"/>
      <c r="E14" s="27"/>
      <c r="F14" s="27"/>
      <c r="G14" s="27"/>
      <c r="H14" s="28"/>
    </row>
    <row r="15" spans="1:8" ht="15.75" thickBot="1" x14ac:dyDescent="0.3">
      <c r="A15" s="29" t="s">
        <v>4</v>
      </c>
      <c r="B15" s="29" t="s">
        <v>5</v>
      </c>
      <c r="C15" s="30" t="s">
        <v>6</v>
      </c>
      <c r="D15" s="31"/>
      <c r="E15" s="32" t="s">
        <v>8</v>
      </c>
      <c r="F15" s="33"/>
      <c r="G15" s="33"/>
      <c r="H15" s="34"/>
    </row>
    <row r="16" spans="1:8" x14ac:dyDescent="0.25">
      <c r="A16" s="35"/>
      <c r="B16" s="35"/>
      <c r="C16" s="36" t="s">
        <v>7</v>
      </c>
      <c r="D16" s="37"/>
      <c r="E16" s="29" t="s">
        <v>9</v>
      </c>
      <c r="F16" s="29" t="s">
        <v>10</v>
      </c>
      <c r="G16" s="29" t="s">
        <v>11</v>
      </c>
      <c r="H16" s="38" t="s">
        <v>12</v>
      </c>
    </row>
    <row r="17" spans="1:13" ht="15.75" thickBot="1" x14ac:dyDescent="0.3">
      <c r="A17" s="39"/>
      <c r="B17" s="39"/>
      <c r="C17" s="40"/>
      <c r="D17" s="41"/>
      <c r="E17" s="39"/>
      <c r="F17" s="39"/>
      <c r="G17" s="39"/>
      <c r="H17" s="42" t="s">
        <v>13</v>
      </c>
      <c r="K17" s="43"/>
    </row>
    <row r="18" spans="1:13" ht="15" customHeight="1" thickBot="1" x14ac:dyDescent="0.3">
      <c r="A18" s="44">
        <v>1</v>
      </c>
      <c r="B18" s="45" t="s">
        <v>20</v>
      </c>
      <c r="C18" s="46">
        <v>290</v>
      </c>
      <c r="D18" s="46" t="s">
        <v>22</v>
      </c>
      <c r="E18" s="1"/>
      <c r="F18" s="1"/>
      <c r="G18" s="47">
        <f>E18+F18</f>
        <v>0</v>
      </c>
      <c r="H18" s="47">
        <f>C18*G18</f>
        <v>0</v>
      </c>
      <c r="K18" s="43"/>
    </row>
    <row r="19" spans="1:13" ht="15.75" thickBot="1" x14ac:dyDescent="0.3">
      <c r="A19" s="44">
        <f t="shared" ref="A19" si="0">A18+1</f>
        <v>2</v>
      </c>
      <c r="B19" s="48" t="s">
        <v>25</v>
      </c>
      <c r="C19" s="46">
        <v>3</v>
      </c>
      <c r="D19" s="46" t="s">
        <v>23</v>
      </c>
      <c r="E19" s="1"/>
      <c r="F19" s="1"/>
      <c r="G19" s="47">
        <f t="shared" ref="G19:G30" si="1">E19+F19</f>
        <v>0</v>
      </c>
      <c r="H19" s="47">
        <f>C19*G19</f>
        <v>0</v>
      </c>
      <c r="K19" s="43"/>
    </row>
    <row r="20" spans="1:13" ht="15.75" thickBot="1" x14ac:dyDescent="0.3">
      <c r="A20" s="44">
        <f>A19+1</f>
        <v>3</v>
      </c>
      <c r="B20" s="48" t="s">
        <v>36</v>
      </c>
      <c r="C20" s="46">
        <v>1</v>
      </c>
      <c r="D20" s="46" t="s">
        <v>19</v>
      </c>
      <c r="E20" s="1"/>
      <c r="F20" s="1"/>
      <c r="G20" s="47">
        <f t="shared" si="1"/>
        <v>0</v>
      </c>
      <c r="H20" s="47">
        <f t="shared" ref="H20:H28" si="2">C20*G20</f>
        <v>0</v>
      </c>
      <c r="K20" s="43"/>
    </row>
    <row r="21" spans="1:13" ht="15.75" thickBot="1" x14ac:dyDescent="0.3">
      <c r="A21" s="44">
        <f t="shared" ref="A21:A31" si="3">A20+1</f>
        <v>4</v>
      </c>
      <c r="B21" s="48" t="s">
        <v>38</v>
      </c>
      <c r="C21" s="46">
        <v>1</v>
      </c>
      <c r="D21" s="46" t="s">
        <v>19</v>
      </c>
      <c r="E21" s="1"/>
      <c r="F21" s="1"/>
      <c r="G21" s="47">
        <f t="shared" si="1"/>
        <v>0</v>
      </c>
      <c r="H21" s="47">
        <f t="shared" si="2"/>
        <v>0</v>
      </c>
      <c r="K21" s="43"/>
    </row>
    <row r="22" spans="1:13" ht="15.75" thickBot="1" x14ac:dyDescent="0.3">
      <c r="A22" s="44">
        <f t="shared" si="3"/>
        <v>5</v>
      </c>
      <c r="B22" s="48" t="s">
        <v>26</v>
      </c>
      <c r="C22" s="46">
        <v>1</v>
      </c>
      <c r="D22" s="46" t="s">
        <v>19</v>
      </c>
      <c r="E22" s="1"/>
      <c r="F22" s="1"/>
      <c r="G22" s="47">
        <f t="shared" si="1"/>
        <v>0</v>
      </c>
      <c r="H22" s="47">
        <f t="shared" si="2"/>
        <v>0</v>
      </c>
      <c r="K22" s="43"/>
    </row>
    <row r="23" spans="1:13" ht="15" customHeight="1" thickBot="1" x14ac:dyDescent="0.3">
      <c r="A23" s="44">
        <f t="shared" si="3"/>
        <v>6</v>
      </c>
      <c r="B23" s="48" t="s">
        <v>27</v>
      </c>
      <c r="C23" s="46">
        <v>1</v>
      </c>
      <c r="D23" s="46" t="s">
        <v>19</v>
      </c>
      <c r="E23" s="1"/>
      <c r="F23" s="1"/>
      <c r="G23" s="47">
        <f t="shared" si="1"/>
        <v>0</v>
      </c>
      <c r="H23" s="47">
        <f t="shared" si="2"/>
        <v>0</v>
      </c>
      <c r="K23" s="43"/>
    </row>
    <row r="24" spans="1:13" ht="15.75" thickBot="1" x14ac:dyDescent="0.3">
      <c r="A24" s="44">
        <f t="shared" si="3"/>
        <v>7</v>
      </c>
      <c r="B24" s="45" t="s">
        <v>28</v>
      </c>
      <c r="C24" s="46">
        <v>1632</v>
      </c>
      <c r="D24" s="46" t="s">
        <v>24</v>
      </c>
      <c r="E24" s="1"/>
      <c r="F24" s="1"/>
      <c r="G24" s="47">
        <f t="shared" ref="G24" si="4">E24+F24</f>
        <v>0</v>
      </c>
      <c r="H24" s="47">
        <f t="shared" ref="H24" si="5">C24*G24</f>
        <v>0</v>
      </c>
      <c r="K24" s="43"/>
    </row>
    <row r="25" spans="1:13" ht="15.75" thickBot="1" x14ac:dyDescent="0.3">
      <c r="A25" s="44">
        <f t="shared" si="3"/>
        <v>8</v>
      </c>
      <c r="B25" s="45" t="s">
        <v>29</v>
      </c>
      <c r="C25" s="46">
        <v>553</v>
      </c>
      <c r="D25" s="46" t="s">
        <v>24</v>
      </c>
      <c r="E25" s="1"/>
      <c r="F25" s="1"/>
      <c r="G25" s="47">
        <f t="shared" si="1"/>
        <v>0</v>
      </c>
      <c r="H25" s="47">
        <f t="shared" si="2"/>
        <v>0</v>
      </c>
      <c r="K25" s="43"/>
    </row>
    <row r="26" spans="1:13" ht="18" customHeight="1" thickBot="1" x14ac:dyDescent="0.3">
      <c r="A26" s="44">
        <f t="shared" si="3"/>
        <v>9</v>
      </c>
      <c r="B26" s="45" t="s">
        <v>30</v>
      </c>
      <c r="C26" s="46">
        <v>165</v>
      </c>
      <c r="D26" s="46" t="s">
        <v>24</v>
      </c>
      <c r="E26" s="1"/>
      <c r="F26" s="1"/>
      <c r="G26" s="47">
        <f t="shared" si="1"/>
        <v>0</v>
      </c>
      <c r="H26" s="47">
        <f t="shared" si="2"/>
        <v>0</v>
      </c>
      <c r="K26" s="43"/>
      <c r="M26" s="49"/>
    </row>
    <row r="27" spans="1:13" ht="15.75" thickBot="1" x14ac:dyDescent="0.3">
      <c r="A27" s="44">
        <f t="shared" si="3"/>
        <v>10</v>
      </c>
      <c r="B27" s="45" t="s">
        <v>31</v>
      </c>
      <c r="C27" s="46">
        <v>125</v>
      </c>
      <c r="D27" s="46" t="s">
        <v>24</v>
      </c>
      <c r="E27" s="1"/>
      <c r="F27" s="1"/>
      <c r="G27" s="47">
        <f t="shared" si="1"/>
        <v>0</v>
      </c>
      <c r="H27" s="47">
        <f t="shared" si="2"/>
        <v>0</v>
      </c>
      <c r="K27" s="43"/>
    </row>
    <row r="28" spans="1:13" ht="15.75" thickBot="1" x14ac:dyDescent="0.3">
      <c r="A28" s="44">
        <f t="shared" si="3"/>
        <v>11</v>
      </c>
      <c r="B28" s="45" t="s">
        <v>37</v>
      </c>
      <c r="C28" s="46">
        <v>5000</v>
      </c>
      <c r="D28" s="46" t="s">
        <v>33</v>
      </c>
      <c r="E28" s="1"/>
      <c r="F28" s="1"/>
      <c r="G28" s="47">
        <f t="shared" si="1"/>
        <v>0</v>
      </c>
      <c r="H28" s="47">
        <f t="shared" si="2"/>
        <v>0</v>
      </c>
      <c r="K28" s="43"/>
    </row>
    <row r="29" spans="1:13" ht="15.75" thickBot="1" x14ac:dyDescent="0.3">
      <c r="A29" s="44">
        <f t="shared" si="3"/>
        <v>12</v>
      </c>
      <c r="B29" s="45" t="s">
        <v>21</v>
      </c>
      <c r="C29" s="46">
        <v>1</v>
      </c>
      <c r="D29" s="46" t="s">
        <v>19</v>
      </c>
      <c r="E29" s="1"/>
      <c r="F29" s="1"/>
      <c r="G29" s="47">
        <f t="shared" si="1"/>
        <v>0</v>
      </c>
      <c r="H29" s="47">
        <f>C29*G29</f>
        <v>0</v>
      </c>
      <c r="K29" s="43"/>
    </row>
    <row r="30" spans="1:13" ht="15.75" thickBot="1" x14ac:dyDescent="0.3">
      <c r="A30" s="44">
        <f t="shared" si="3"/>
        <v>13</v>
      </c>
      <c r="B30" s="45" t="s">
        <v>18</v>
      </c>
      <c r="C30" s="46">
        <v>1</v>
      </c>
      <c r="D30" s="46" t="s">
        <v>19</v>
      </c>
      <c r="E30" s="1"/>
      <c r="F30" s="1"/>
      <c r="G30" s="47">
        <f t="shared" si="1"/>
        <v>0</v>
      </c>
      <c r="H30" s="47">
        <f>C30*G30</f>
        <v>0</v>
      </c>
      <c r="K30" s="43"/>
    </row>
    <row r="31" spans="1:13" s="54" customFormat="1" ht="15.75" thickBot="1" x14ac:dyDescent="0.3">
      <c r="A31" s="44">
        <f t="shared" si="3"/>
        <v>14</v>
      </c>
      <c r="B31" s="50" t="s">
        <v>32</v>
      </c>
      <c r="C31" s="51">
        <v>1</v>
      </c>
      <c r="D31" s="51" t="s">
        <v>19</v>
      </c>
      <c r="E31" s="52"/>
      <c r="F31" s="52"/>
      <c r="G31" s="53"/>
      <c r="H31" s="53">
        <v>50000</v>
      </c>
      <c r="K31" s="55"/>
    </row>
    <row r="32" spans="1:13" ht="16.5" customHeight="1" thickBot="1" x14ac:dyDescent="0.3">
      <c r="A32" s="44"/>
      <c r="B32" s="56"/>
      <c r="C32" s="57"/>
      <c r="D32" s="57"/>
      <c r="E32" s="58"/>
      <c r="F32" s="58"/>
      <c r="G32" s="58"/>
      <c r="H32" s="58"/>
    </row>
    <row r="33" spans="1:8" ht="15.75" thickBot="1" x14ac:dyDescent="0.3">
      <c r="A33" s="44"/>
      <c r="B33" s="56"/>
      <c r="C33" s="57"/>
      <c r="D33" s="57"/>
      <c r="E33" s="58"/>
      <c r="F33" s="58"/>
      <c r="G33" s="58"/>
      <c r="H33" s="58"/>
    </row>
    <row r="35" spans="1:8" x14ac:dyDescent="0.25">
      <c r="A35" s="59" t="s">
        <v>14</v>
      </c>
    </row>
    <row r="36" spans="1:8" ht="15.75" thickBot="1" x14ac:dyDescent="0.3"/>
    <row r="37" spans="1:8" ht="15.75" x14ac:dyDescent="0.25">
      <c r="A37" s="60" t="s">
        <v>40</v>
      </c>
      <c r="B37" s="4"/>
      <c r="C37" s="4"/>
      <c r="D37" s="4"/>
      <c r="E37" s="4"/>
      <c r="F37" s="4"/>
      <c r="G37" s="4"/>
      <c r="H37" s="5"/>
    </row>
    <row r="38" spans="1:8" ht="15.75" x14ac:dyDescent="0.25">
      <c r="A38" s="61" t="s">
        <v>16</v>
      </c>
      <c r="B38" s="62"/>
      <c r="C38" s="62"/>
      <c r="D38" s="62"/>
      <c r="E38" s="62"/>
      <c r="F38" s="62"/>
      <c r="G38" s="62"/>
      <c r="H38" s="63"/>
    </row>
    <row r="39" spans="1:8" ht="16.5" thickBot="1" x14ac:dyDescent="0.3">
      <c r="A39" s="64"/>
      <c r="B39" s="65"/>
      <c r="C39" s="65"/>
      <c r="D39" s="65"/>
      <c r="E39" s="65"/>
      <c r="F39" s="65"/>
      <c r="G39" s="65"/>
      <c r="H39" s="66"/>
    </row>
    <row r="40" spans="1:8" ht="16.5" thickBot="1" x14ac:dyDescent="0.3">
      <c r="A40" s="64"/>
      <c r="B40" s="65"/>
      <c r="C40" s="65"/>
      <c r="D40" s="65"/>
      <c r="E40" s="65"/>
      <c r="F40" s="65"/>
      <c r="G40" s="65" t="s">
        <v>17</v>
      </c>
      <c r="H40" s="67">
        <f>SUM(H18:H33)</f>
        <v>50000</v>
      </c>
    </row>
    <row r="41" spans="1:8" ht="15.75" x14ac:dyDescent="0.25">
      <c r="A41" s="64"/>
      <c r="B41" s="65"/>
      <c r="C41" s="65"/>
      <c r="D41" s="65"/>
      <c r="E41" s="65"/>
      <c r="F41" s="65"/>
      <c r="G41" s="65"/>
      <c r="H41" s="66"/>
    </row>
    <row r="42" spans="1:8" ht="16.5" thickBot="1" x14ac:dyDescent="0.3">
      <c r="A42" s="68"/>
      <c r="B42" s="69"/>
      <c r="C42" s="69"/>
      <c r="D42" s="69"/>
      <c r="E42" s="69"/>
      <c r="F42" s="69"/>
      <c r="G42" s="69"/>
      <c r="H42" s="70"/>
    </row>
  </sheetData>
  <sheetProtection algorithmName="SHA-512" hashValue="8FA8ianQMhJ+/KyxMnuKWk6FJHBGG+ENTdCKYUBKqjW7JVKyO+Eh/bMVkhVi5kVMaS7pQpv+90Y3u774b0rfzg==" saltValue="bmPfKngairAc6jvQL/BWiw==" spinCount="100000" sheet="1" objects="1" scenarios="1"/>
  <mergeCells count="18">
    <mergeCell ref="E16:E17"/>
    <mergeCell ref="A5:H5"/>
    <mergeCell ref="F16:F17"/>
    <mergeCell ref="G16:G17"/>
    <mergeCell ref="A38:H38"/>
    <mergeCell ref="A37:H37"/>
    <mergeCell ref="A1:H1"/>
    <mergeCell ref="A3:H3"/>
    <mergeCell ref="A4:H4"/>
    <mergeCell ref="A6:H6"/>
    <mergeCell ref="A8:H9"/>
    <mergeCell ref="A11:H11"/>
    <mergeCell ref="A15:A17"/>
    <mergeCell ref="B15:B17"/>
    <mergeCell ref="C15:D15"/>
    <mergeCell ref="C16:D16"/>
    <mergeCell ref="C17:D17"/>
    <mergeCell ref="E15:H15"/>
  </mergeCells>
  <pageMargins left="0.7" right="0.7" top="0.75" bottom="0.75" header="0.3" footer="0.3"/>
  <pageSetup scale="65" fitToHeight="0" orientation="landscape" r:id="rId1"/>
  <headerFooter>
    <oddFooter>&amp;C00 41 02-1&amp;RUNIT PRICES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p:properties xmlns:p="http://schemas.microsoft.com/office/2006/metadata/properties" xmlns:xsi="http://www.w3.org/2001/XMLSchema-instance" xmlns:pc="http://schemas.microsoft.com/office/infopath/2007/PartnerControls">
  <documentManagement>
    <Type_x0020_of_x0020_Pump_x0020_Station xmlns="c26e9c98-2b6f-4e70-b172-088b79f2f732">
      <Value>Above Ground</Value>
      <Value>Submerged</Value>
    </Type_x0020_of_x0020_Pump_x0020_Station>
    <Divison xmlns="90eb892d-bb0c-4506-970e-fe00a07b6805">Division 00 - Contract Documents</Divison>
    <Document_x0020_ID xmlns="90eb892d-bb0c-4506-970e-fe00a07b6805" xsi:nil="true"/>
    <CSI_x0020_Format xmlns="90eb892d-bb0c-4506-970e-fe00a07b680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F33D646FC94AE4EB445DB01CAE6872D" ma:contentTypeVersion="14" ma:contentTypeDescription="Create a new document." ma:contentTypeScope="" ma:versionID="24c36d83f83fdcbd34b0afe3cebc847f">
  <xsd:schema xmlns:xsd="http://www.w3.org/2001/XMLSchema" xmlns:xs="http://www.w3.org/2001/XMLSchema" xmlns:p="http://schemas.microsoft.com/office/2006/metadata/properties" xmlns:ns2="90eb892d-bb0c-4506-970e-fe00a07b6805" xmlns:ns3="c26e9c98-2b6f-4e70-b172-088b79f2f732" xmlns:ns4="96429ee3-1211-4d6f-8567-ad8f03c82f06" targetNamespace="http://schemas.microsoft.com/office/2006/metadata/properties" ma:root="true" ma:fieldsID="a0396b4626db985bbe73173b2e78a3a0" ns2:_="" ns3:_="" ns4:_="">
    <xsd:import namespace="90eb892d-bb0c-4506-970e-fe00a07b6805"/>
    <xsd:import namespace="c26e9c98-2b6f-4e70-b172-088b79f2f732"/>
    <xsd:import namespace="96429ee3-1211-4d6f-8567-ad8f03c82f06"/>
    <xsd:element name="properties">
      <xsd:complexType>
        <xsd:sequence>
          <xsd:element name="documentManagement">
            <xsd:complexType>
              <xsd:all>
                <xsd:element ref="ns2:Divison"/>
                <xsd:element ref="ns2:Document_x0020_ID" minOccurs="0"/>
                <xsd:element ref="ns3:Type_x0020_of_x0020_Pump_x0020_Station" minOccurs="0"/>
                <xsd:element ref="ns2:CSI_x0020_Format" minOccurs="0"/>
                <xsd:element ref="ns4: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b892d-bb0c-4506-970e-fe00a07b6805" elementFormDefault="qualified">
    <xsd:import namespace="http://schemas.microsoft.com/office/2006/documentManagement/types"/>
    <xsd:import namespace="http://schemas.microsoft.com/office/infopath/2007/PartnerControls"/>
    <xsd:element name="Divison" ma:index="1" ma:displayName="Divison" ma:format="Dropdown" ma:internalName="Divison0" ma:readOnly="false">
      <xsd:simpleType>
        <xsd:restriction base="dms:Choice">
          <xsd:enumeration value="Division 00 - Contract Documents"/>
          <xsd:enumeration value="Division 01 - General Requirements"/>
          <xsd:enumeration value="Division 02 - Existing Conditions"/>
          <xsd:enumeration value="Division 03 - Concrete"/>
          <xsd:enumeration value="Division 05 - Metals"/>
          <xsd:enumeration value="Division 09 - Finishes"/>
          <xsd:enumeration value="Division 10 - Specialties"/>
          <xsd:enumeration value="Division 23 - HVAC"/>
          <xsd:enumeration value="Division 26 - Electrical"/>
          <xsd:enumeration value="Division 31 - Earth Work"/>
          <xsd:enumeration value="Division 32 - Exterior Improvements"/>
          <xsd:enumeration value="Division 33 - Utilities"/>
          <xsd:enumeration value="Division 35 - Waterway and Marine Construction"/>
          <xsd:enumeration value="Division 40 - Process Integration"/>
          <xsd:enumeration value="Division 43 - Equipment"/>
        </xsd:restriction>
      </xsd:simpleType>
    </xsd:element>
    <xsd:element name="Document_x0020_ID" ma:index="2" nillable="true" ma:displayName="Document ID" ma:internalName="Document_x0020_ID0" ma:readOnly="false">
      <xsd:simpleType>
        <xsd:restriction base="dms:Text">
          <xsd:maxLength value="255"/>
        </xsd:restriction>
      </xsd:simpleType>
    </xsd:element>
    <xsd:element name="CSI_x0020_Format" ma:index="5" nillable="true" ma:displayName="CSI Format" ma:format="Dropdown" ma:internalName="CSI_x0020_Format0" ma:readOnly="false">
      <xsd:simpleType>
        <xsd:restriction base="dms:Choice">
          <xsd:enumeration value="Conveyance"/>
          <xsd:enumeration value="Small Pump Station"/>
        </xsd:restriction>
      </xsd:simpleType>
    </xsd:element>
  </xsd:schema>
  <xsd:schema xmlns:xsd="http://www.w3.org/2001/XMLSchema" xmlns:xs="http://www.w3.org/2001/XMLSchema" xmlns:dms="http://schemas.microsoft.com/office/2006/documentManagement/types" xmlns:pc="http://schemas.microsoft.com/office/infopath/2007/PartnerControls" targetNamespace="c26e9c98-2b6f-4e70-b172-088b79f2f732" elementFormDefault="qualified">
    <xsd:import namespace="http://schemas.microsoft.com/office/2006/documentManagement/types"/>
    <xsd:import namespace="http://schemas.microsoft.com/office/infopath/2007/PartnerControls"/>
    <xsd:element name="Type_x0020_of_x0020_Pump_x0020_Station" ma:index="4" nillable="true" ma:displayName="Type of Pump Station" ma:internalName="Type_x0020_of_x0020_Pump_x0020_Station" ma:readOnly="false">
      <xsd:complexType>
        <xsd:complexContent>
          <xsd:extension base="dms:MultiChoice">
            <xsd:sequence>
              <xsd:element name="Value" maxOccurs="unbounded" minOccurs="0" nillable="true">
                <xsd:simpleType>
                  <xsd:restriction base="dms:Choice">
                    <xsd:enumeration value="Above Ground"/>
                    <xsd:enumeration value="Submerged"/>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6429ee3-1211-4d6f-8567-ad8f03c82f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Content Type"/>
        <xsd:element ref="dc:title" minOccurs="0" maxOccurs="1" ma:index="3" ma:displayName="Title"/>
        <xsd:element ref="dc:subject" minOccurs="0" maxOccurs="1"/>
        <xsd:element ref="dc:description" minOccurs="0" maxOccurs="1" ma:index="6"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91EADD-9E7F-4918-87E5-771BC5442E06}">
  <ds:schemaRefs>
    <ds:schemaRef ds:uri="http://schemas.microsoft.com/sharepoint/v3/contenttype/forms"/>
  </ds:schemaRefs>
</ds:datastoreItem>
</file>

<file path=customXml/itemProps2.xml><?xml version="1.0" encoding="utf-8"?>
<ds:datastoreItem xmlns:ds="http://schemas.openxmlformats.org/officeDocument/2006/customXml" ds:itemID="{8FD0A001-774A-4303-99D4-234404817F1F}">
  <ds:schemaRefs>
    <ds:schemaRef ds:uri="http://schemas.microsoft.com/office/2006/metadata/properties"/>
    <ds:schemaRef ds:uri="http://schemas.microsoft.com/office/infopath/2007/PartnerControls"/>
    <ds:schemaRef ds:uri="c26e9c98-2b6f-4e70-b172-088b79f2f732"/>
    <ds:schemaRef ds:uri="90eb892d-bb0c-4506-970e-fe00a07b6805"/>
  </ds:schemaRefs>
</ds:datastoreItem>
</file>

<file path=customXml/itemProps3.xml><?xml version="1.0" encoding="utf-8"?>
<ds:datastoreItem xmlns:ds="http://schemas.openxmlformats.org/officeDocument/2006/customXml" ds:itemID="{5C6F9109-BEED-4632-96E2-51FAE7745E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eb892d-bb0c-4506-970e-fe00a07b6805"/>
    <ds:schemaRef ds:uri="c26e9c98-2b6f-4e70-b172-088b79f2f732"/>
    <ds:schemaRef ds:uri="96429ee3-1211-4d6f-8567-ad8f03c82f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MSDGC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Burkhardt, Aaron</dc:creator>
  <dc:description/>
  <cp:lastModifiedBy>Tucker, Joshua</cp:lastModifiedBy>
  <cp:lastPrinted>2026-05-22T14:17:14Z</cp:lastPrinted>
  <dcterms:created xsi:type="dcterms:W3CDTF">2018-06-29T15:21:47Z</dcterms:created>
  <dcterms:modified xsi:type="dcterms:W3CDTF">2026-09-01T20:19:51Z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0x010100FF33D646FC94AE4EB445DB01CAE6872D</vt:lpwstr>
  </property>
</Properties>
</file>