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usaf.dps.mil/teams/FlightManagerTrainingFollowOnCSETeam/Shared Documents/CSE Review/2. Solicitation Documents/R-FAR 12 - RFQ/Amendment 1/"/>
    </mc:Choice>
  </mc:AlternateContent>
  <xr:revisionPtr revIDLastSave="122" documentId="8_{83E20706-355F-41E1-AE15-F2B6940EC269}" xr6:coauthVersionLast="47" xr6:coauthVersionMax="47" xr10:uidLastSave="{66D89ADC-26A4-4E83-A644-2CB3D0FA2AC9}"/>
  <bookViews>
    <workbookView xWindow="-28920" yWindow="180" windowWidth="29040" windowHeight="15510" activeTab="1" xr2:uid="{00000000-000D-0000-FFFF-FFFF00000000}"/>
  </bookViews>
  <sheets>
    <sheet name="Info Sheet" sheetId="1" r:id="rId1"/>
    <sheet name="Labor Categories" sheetId="10" r:id="rId2"/>
    <sheet name="Summary" sheetId="2" r:id="rId3"/>
    <sheet name="Base Period" sheetId="3" r:id="rId4"/>
    <sheet name="Option Period 1" sheetId="4" r:id="rId5"/>
    <sheet name="Option Period 2" sheetId="5" r:id="rId6"/>
    <sheet name="Option Period 3" sheetId="6" r:id="rId7"/>
    <sheet name="Option Period 4" sheetId="7" r:id="rId8"/>
    <sheet name="Option Period 5" sheetId="8" r:id="rId9"/>
    <sheet name="EOS" sheetId="9" r:id="rId10"/>
  </sheets>
  <externalReferences>
    <externalReference r:id="rId11"/>
    <externalReference r:id="rId12"/>
    <externalReference r:id="rId13"/>
    <externalReference r:id="rId14"/>
  </externalReferences>
  <definedNames>
    <definedName name="__1_0_S" hidden="1">[1]RATETEMP!#REF!</definedName>
    <definedName name="__123Graph_A" hidden="1">#REF!</definedName>
    <definedName name="__123Graph_ACH17GRP" hidden="1">'[2]Sum of FDC'!#REF!</definedName>
    <definedName name="__123Graph_B" hidden="1">#REF!</definedName>
    <definedName name="__123Graph_BCH17GRP" hidden="1">'[2]Sum of FDC'!#REF!</definedName>
    <definedName name="__123Graph_C" hidden="1">#REF!</definedName>
    <definedName name="__123Graph_CCH17GRP" hidden="1">'[2]Sum of FDC'!#REF!</definedName>
    <definedName name="__123Graph_D" hidden="1">#REF!</definedName>
    <definedName name="__123Graph_E" hidden="1">#REF!</definedName>
    <definedName name="__123Graph_EReport" hidden="1">#REF!</definedName>
    <definedName name="__123Graph_F" hidden="1">#REF!</definedName>
    <definedName name="__123Graph_FReport" hidden="1">#REF!</definedName>
    <definedName name="__123Graph_X" hidden="1">#REF!</definedName>
    <definedName name="__123Graph_XCH17GRP" hidden="1">'[2]Sum of FDC'!#REF!</definedName>
    <definedName name="_1_0__123Grap" hidden="1">#REF!</definedName>
    <definedName name="_1_0_S" hidden="1">[1]RATETEMP!#REF!</definedName>
    <definedName name="_1_123Grap" hidden="1">#REF!</definedName>
    <definedName name="_10_0__123Grap" hidden="1">#REF!</definedName>
    <definedName name="_100_0__123Grap" hidden="1">#REF!</definedName>
    <definedName name="_12_0__123Grap" hidden="1">#REF!</definedName>
    <definedName name="_123GraphB" hidden="1">#N/A</definedName>
    <definedName name="_149_0__123Grap" hidden="1">#REF!</definedName>
    <definedName name="_15_0__123Grap" hidden="1">#REF!</definedName>
    <definedName name="_150_0__123Grap" hidden="1">#REF!</definedName>
    <definedName name="_167_0_S" hidden="1">#REF!</definedName>
    <definedName name="_1S" hidden="1">#REF!</definedName>
    <definedName name="_2_0__123Grap" hidden="1">#REF!</definedName>
    <definedName name="_2_123Grap" hidden="1">#REF!</definedName>
    <definedName name="_3_0__123Grap" hidden="1">#REF!</definedName>
    <definedName name="_3_123Grap" hidden="1">#REF!</definedName>
    <definedName name="_4_0__123Grap" hidden="1">#REF!</definedName>
    <definedName name="_49_0__123Grap" hidden="1">#REF!</definedName>
    <definedName name="_4S" hidden="1">#REF!</definedName>
    <definedName name="_5_0__123Grap" hidden="1">#REF!</definedName>
    <definedName name="_50_0__123Grap" hidden="1">#REF!</definedName>
    <definedName name="_6_0__123Grap" hidden="1">#REF!</definedName>
    <definedName name="_7_0__123Grap" hidden="1">#REF!</definedName>
    <definedName name="_7_0_S" hidden="1">#REF!</definedName>
    <definedName name="_8_0__123Grap" hidden="1">#REF!</definedName>
    <definedName name="_99_0__123Grap" hidden="1">#REF!</definedName>
    <definedName name="_Fill" hidden="1">#REF!</definedName>
    <definedName name="_Key1" hidden="1">#REF!</definedName>
    <definedName name="_Key2" hidden="1">#REF!</definedName>
    <definedName name="_MatMult_A" hidden="1">#REF!</definedName>
    <definedName name="_Order1" hidden="1">255</definedName>
    <definedName name="_Order2" hidden="1">255</definedName>
    <definedName name="_Parse_In" hidden="1">#REF!</definedName>
    <definedName name="_Parse_Out" hidden="1">#REF!</definedName>
    <definedName name="_Regression_Int" hidden="1">1</definedName>
    <definedName name="_Sort" hidden="1">#REF!</definedName>
    <definedName name="_Table1_In1" hidden="1">'[2]Sum of FDC'!#REF!</definedName>
    <definedName name="_Table1_Out" hidden="1">'[2]Sum of FDC'!#REF!</definedName>
    <definedName name="aaaa" hidden="1">{"'Vietnam'!$E$21:$W$45","'Vietnam'!$E$21:$W$45"}</definedName>
    <definedName name="Access_Button" hidden="1">"FIGBUS_FIGBUS_List"</definedName>
    <definedName name="AccessDatabase" hidden="1">"C:\Documents and Settings\JuranekJ\My Documents\Jason\General Dynamics\Pricing\Net Productive Hours\NPH.mdb"</definedName>
    <definedName name="adfnbatn" hidden="1">{"'Vietnam'!$E$21:$W$45","'Vietnam'!$E$21:$W$45"}</definedName>
    <definedName name="adshadfhbsa" hidden="1">#REF!</definedName>
    <definedName name="aejuardtjhfgj" hidden="1">{"'Vietnam'!$E$21:$W$45","'Vietnam'!$E$21:$W$45"}</definedName>
    <definedName name="ahrs">'[3]Schedule G-Factors'!$B$8</definedName>
    <definedName name="alkijgsfujhagsdhf" hidden="1">{"'Vietnam'!$E$21:$W$45","'Vietnam'!$E$21:$W$45"}</definedName>
    <definedName name="alksjdfhkasdg" hidden="1">{"'Vietnam'!$E$21:$W$45","'Vietnam'!$E$21:$W$45"}</definedName>
    <definedName name="areysdfhgfvgnh" hidden="1">{"'Vietnam'!$E$21:$W$45","'Vietnam'!$E$21:$W$45"}</definedName>
    <definedName name="asdaafdb" hidden="1">{"'Staffing'!$A$6:$F$43"}</definedName>
    <definedName name="asdf" hidden="1">{"'Vietnam'!$E$21:$W$45","'Vietnam'!$E$21:$W$45"}</definedName>
    <definedName name="asdfasdf" hidden="1">{"'Vietnam'!$E$21:$W$45","'Vietnam'!$E$21:$W$45"}</definedName>
    <definedName name="auyjyfgjxfghfg" hidden="1">{"'Vietnam'!$E$21:$W$45","'Vietnam'!$E$21:$W$45"}</definedName>
    <definedName name="awedsf" hidden="1">#REF!</definedName>
    <definedName name="bad" hidden="1">#REF!</definedName>
    <definedName name="bbbb" hidden="1">{"'Vietnam'!$E$21:$W$45","'Vietnam'!$E$21:$W$45"}</definedName>
    <definedName name="cccc" hidden="1">{"'Vietnam'!$E$21:$W$45","'Vietnam'!$E$21:$W$45"}</definedName>
    <definedName name="ChenegaLbr">'[4]Schedule B-CITES Labor Dev'!$A$6:$U$20</definedName>
    <definedName name="CLINs_Prime">'[3]Schedule B-CDAS Labor Dev'!$C$5:$J$42</definedName>
    <definedName name="CLINs_Sub">'[3]Schedule D-Sub Price Dev'!$A$6:$I$55</definedName>
    <definedName name="COMSO" hidden="1">{#N/A,#N/A,FALSE,"Proposal"}</definedName>
    <definedName name="dad" hidden="1">#REF!</definedName>
    <definedName name="delete5" hidden="1">#REF!</definedName>
    <definedName name="delete6" hidden="1">#REF!</definedName>
    <definedName name="delete7" hidden="1">#REF!</definedName>
    <definedName name="djfdfgjfgv" hidden="1">{"'Vietnam'!$E$21:$W$45","'Vietnam'!$E$21:$W$45"}</definedName>
    <definedName name="DL_Rate">'[3]Schedule E-Direct Labor'!$A$5:$I$6</definedName>
    <definedName name="DOLLARS" hidden="1">{"'Staffing'!$A$6:$F$43"}</definedName>
    <definedName name="dutjrtygfjfzgv" hidden="1">{"'Vietnam'!$E$21:$W$45","'Vietnam'!$E$21:$W$45"}</definedName>
    <definedName name="eafo19" hidden="1">{"Pre_CCB",#N/A,FALSE,"Pre CCB Pkg ";"CCB_Memb_Notbk",#N/A,FALSE,"CCB_Memb_Notebk";"CCB_Handouts",#N/A,FALSE,"Handouts";"JDISS_Brochure",#N/A,FALSE,"JDISS_Brochure";"JDISS_Minutes",#N/A,FALSE,"JDISS_Minutes";"Total_JDISS",#N/A,FALSE,"Total JDISS"}</definedName>
    <definedName name="eafo4" hidden="1">{"Pre_CCB",#N/A,FALSE,"Pre CCB Pkg ";"CCB_Memb_Notbk",#N/A,FALSE,"CCB_Memb_Notebk";"CCB_Handouts",#N/A,FALSE,"Handouts";"JDISS_Brochure",#N/A,FALSE,"JDISS_Brochure";"JDISS_Minutes",#N/A,FALSE,"JDISS_Minutes";"Total_JDISS",#N/A,FALSE,"Total JDISS"}</definedName>
    <definedName name="eeee" hidden="1">{"'Vietnam'!$E$21:$W$45","'Vietnam'!$E$21:$W$45"}</definedName>
    <definedName name="Esc">'[3]Schedule G-Factors'!$D$11</definedName>
    <definedName name="esc_DL">'[4]Schedule G-Factors'!$D$14</definedName>
    <definedName name="Esc_ODCs">'[3]Schedule G-Factors'!$D$12</definedName>
    <definedName name="fd" hidden="1">'[2]Sum of FDC'!#REF!</definedName>
    <definedName name="ff" hidden="1">#REF!</definedName>
    <definedName name="ffffffff" hidden="1">{"'Vietnam'!$E$21:$W$45","'Vietnam'!$E$21:$W$45"}</definedName>
    <definedName name="fringe_0">'[3]Schedule G-Factors'!$C$13</definedName>
    <definedName name="fringe_1">'[3]Schedule G-Factors'!$D$13</definedName>
    <definedName name="fringe_2">'[3]Schedule G-Factors'!$E$13</definedName>
    <definedName name="fringe_3">'[3]Schedule G-Factors'!$F$13</definedName>
    <definedName name="fringe_4">'[3]Schedule G-Factors'!$G$13</definedName>
    <definedName name="fringe_5">'[3]Schedule G-Factors'!$H$13</definedName>
    <definedName name="GA_0">'[3]Schedule G-Factors'!$C$15</definedName>
    <definedName name="GA_1">'[3]Schedule G-Factors'!$D$15</definedName>
    <definedName name="GA_2">'[3]Schedule G-Factors'!$E$15</definedName>
    <definedName name="GA_3">'[3]Schedule G-Factors'!$F$15</definedName>
    <definedName name="GA_4">'[3]Schedule G-Factors'!$G$15</definedName>
    <definedName name="GA_5">'[3]Schedule G-Factors'!$H$15</definedName>
    <definedName name="gggg" hidden="1">{"'Vietnam'!$E$21:$W$45","'Vietnam'!$E$21:$W$45"}</definedName>
    <definedName name="Govt_1_2_3" hidden="1">{#N/A,#N/A,FALSE,"Base Info";#N/A,#N/A,FALSE,"Base Info"}</definedName>
    <definedName name="Hello" hidden="1">#REF!</definedName>
    <definedName name="hhhh" hidden="1">{"'Vietnam'!$E$21:$W$45","'Vietnam'!$E$21:$W$45"}</definedName>
    <definedName name="hsdgasdgh" hidden="1">#REF!</definedName>
    <definedName name="HTML_CodePage" hidden="1">1252</definedName>
    <definedName name="HTML_Control" hidden="1">{"'Year 8'!$A$1:$L$22"}</definedName>
    <definedName name="HTML_Control1" hidden="1">{"'Vietnam'!$E$21:$W$45","'Vietnam'!$E$21:$W$45"}</definedName>
    <definedName name="HTML_Control2" hidden="1">{"'Vietnam'!$E$21:$W$45","'Vietnam'!$E$21:$W$45"}</definedName>
    <definedName name="HTML_Control3" hidden="1">{"'Vietnam'!$E$21:$W$45","'Vietnam'!$E$21:$W$45"}</definedName>
    <definedName name="HTML_COntrol4" hidden="1">{"'Vietnam'!$E$21:$W$45","'Vietnam'!$E$21:$W$45"}</definedName>
    <definedName name="HTML_Control5" hidden="1">{"'Vietnam'!$E$21:$W$45","'Vietnam'!$E$21:$W$45"}</definedName>
    <definedName name="HTML_Description" hidden="1">""</definedName>
    <definedName name="HTML_Email" hidden="1">""</definedName>
    <definedName name="HTML_Header" hidden="1">"Year 8"</definedName>
    <definedName name="HTML_LastUpdate" hidden="1">"2/7/00"</definedName>
    <definedName name="HTML_LineAfter" hidden="1">FALSE</definedName>
    <definedName name="HTML_LineBefore" hidden="1">FALSE</definedName>
    <definedName name="HTML_Name" hidden="1">"Dorothy Cestrone"</definedName>
    <definedName name="HTML_OBDlg2" hidden="1">TRUE</definedName>
    <definedName name="HTML_OBDlg4" hidden="1">TRUE</definedName>
    <definedName name="HTML_OS" hidden="1">0</definedName>
    <definedName name="HTML_PathFile" hidden="1">"C:\My Documents\MyHTML.htm"</definedName>
    <definedName name="HTML_Title" hidden="1">"Millennia8"</definedName>
    <definedName name="HTML1_10" hidden="1">""</definedName>
    <definedName name="HTML1_11" hidden="1">1</definedName>
    <definedName name="HTML1_2" hidden="1">1</definedName>
    <definedName name="HTML1_3" hidden="1">"AN$"</definedName>
    <definedName name="HTML1_4" hidden="1">"LAN Inst"</definedName>
    <definedName name="HTML1_5" hidden="1">""</definedName>
    <definedName name="HTML1_6" hidden="1">-4146</definedName>
    <definedName name="HTML1_7" hidden="1">-4146</definedName>
    <definedName name="HTML1_8" hidden="1">"7/31/96"</definedName>
    <definedName name="HTML1_9" hidden="1">"Jonathan Schembor/Andersen Con."</definedName>
    <definedName name="HTML2_10" hidden="1">""</definedName>
    <definedName name="HTML2_11" hidden="1">1</definedName>
    <definedName name="HTML2_2" hidden="1">1</definedName>
    <definedName name="HTML2_3" hidden="1">"AN$"</definedName>
    <definedName name="HTML2_4" hidden="1">"50 Node"</definedName>
    <definedName name="HTML2_5" hidden="1">""</definedName>
    <definedName name="HTML2_6" hidden="1">-4146</definedName>
    <definedName name="HTML2_7" hidden="1">-4146</definedName>
    <definedName name="HTML2_8" hidden="1">"7/31/96"</definedName>
    <definedName name="HTML2_9" hidden="1">"Jonathan Schembor/Andersen Con."</definedName>
    <definedName name="HTML3_10" hidden="1">""</definedName>
    <definedName name="HTML3_11" hidden="1">1</definedName>
    <definedName name="HTML3_2" hidden="1">1</definedName>
    <definedName name="HTML3_3" hidden="1">"AN$"</definedName>
    <definedName name="HTML3_4" hidden="1">"Maint"</definedName>
    <definedName name="HTML3_5" hidden="1">""</definedName>
    <definedName name="HTML3_6" hidden="1">-4146</definedName>
    <definedName name="HTML3_7" hidden="1">-4146</definedName>
    <definedName name="HTML3_8" hidden="1">"7/31/96"</definedName>
    <definedName name="HTML3_9" hidden="1">"Jonathan Schembor/Andersen Con."</definedName>
    <definedName name="HTML4_10" hidden="1">""</definedName>
    <definedName name="HTML4_11" hidden="1">1</definedName>
    <definedName name="HTML4_2" hidden="1">1</definedName>
    <definedName name="HTML4_3" hidden="1">"AN$"</definedName>
    <definedName name="HTML4_4" hidden="1">"Support"</definedName>
    <definedName name="HTML4_5" hidden="1">""</definedName>
    <definedName name="HTML4_6" hidden="1">-4146</definedName>
    <definedName name="HTML4_7" hidden="1">-4146</definedName>
    <definedName name="HTML4_8" hidden="1">"7/31/96"</definedName>
    <definedName name="HTML4_9" hidden="1">"Jonathan Schembor/Andersen Con."</definedName>
    <definedName name="HTML5_10" hidden="1">""</definedName>
    <definedName name="HTML5_11" hidden="1">1</definedName>
    <definedName name="HTML5_2" hidden="1">1</definedName>
    <definedName name="HTML5_3" hidden="1">"AN$"</definedName>
    <definedName name="HTML5_4" hidden="1">"1st Pass"</definedName>
    <definedName name="HTML5_5" hidden="1">""</definedName>
    <definedName name="HTML5_6" hidden="1">-4146</definedName>
    <definedName name="HTML5_7" hidden="1">-4146</definedName>
    <definedName name="HTML5_8" hidden="1">"7/31/96"</definedName>
    <definedName name="HTML5_9" hidden="1">"Jonathan Schembor/Andersen Con."</definedName>
    <definedName name="HTMLCount" hidden="1">5</definedName>
    <definedName name="iiii" hidden="1">{"'Vietnam'!$E$21:$W$45","'Vietnam'!$E$21:$W$45"}</definedName>
    <definedName name="jj" hidden="1">#REF!</definedName>
    <definedName name="jsadfhjkqa" hidden="1">#REF!</definedName>
    <definedName name="ksdghkasdgh" hidden="1">#REF!</definedName>
    <definedName name="LCats">'[4]Schedule F-CITES DL Rates'!$B$6:$B$20</definedName>
    <definedName name="lkshdfklsa" hidden="1">#REF!</definedName>
    <definedName name="mad" hidden="1">#REF!</definedName>
    <definedName name="mm" hidden="1">#REF!</definedName>
    <definedName name="months_0">'[3]Schedule G-Factors'!$C$7</definedName>
    <definedName name="months_1">'[3]Schedule G-Factors'!$D$7</definedName>
    <definedName name="months_2">'[3]Schedule G-Factors'!$E$7</definedName>
    <definedName name="months_3">'[3]Schedule G-Factors'!$F$7</definedName>
    <definedName name="months_4">'[3]Schedule G-Factors'!$G$7</definedName>
    <definedName name="months_5">'[3]Schedule G-Factors'!$H$7</definedName>
    <definedName name="ODC_1">'[3]Schedule C-CDAS ODCs'!#REF!</definedName>
    <definedName name="OH_0">'[3]Schedule G-Factors'!$C$14</definedName>
    <definedName name="OH_1">'[3]Schedule G-Factors'!$D$14</definedName>
    <definedName name="OH_2">'[3]Schedule G-Factors'!$E$14</definedName>
    <definedName name="OH_3">'[3]Schedule G-Factors'!$F$14</definedName>
    <definedName name="OH_4">'[3]Schedule G-Factors'!$G$14</definedName>
    <definedName name="OH_5">'[3]Schedule G-Factors'!$H$14</definedName>
    <definedName name="Order2" hidden="1">255</definedName>
    <definedName name="phrs">'[3]Schedule G-Factors'!$B$9</definedName>
    <definedName name="phrs_0">'[3]Schedule G-Factors'!$C$9</definedName>
    <definedName name="phrs_1">'[3]Schedule G-Factors'!$D$9</definedName>
    <definedName name="phrs_2">'[3]Schedule G-Factors'!$E$9</definedName>
    <definedName name="phrs_3">'[3]Schedule G-Factors'!$F$9</definedName>
    <definedName name="phrs_4">'[3]Schedule G-Factors'!$G$9</definedName>
    <definedName name="phrs_5">'[3]Schedule G-Factors'!$H$9</definedName>
    <definedName name="phrs_XTRA">'[3]Schedule G-Factors'!$B$10</definedName>
    <definedName name="phrsXTRA_0">'[3]Schedule G-Factors'!$C$10</definedName>
    <definedName name="phrsXTRA_1">'[3]Schedule G-Factors'!$D$10</definedName>
    <definedName name="phrsXTRA_2">'[3]Schedule G-Factors'!$E$10</definedName>
    <definedName name="phrsXTRA_3">'[3]Schedule G-Factors'!$F$10</definedName>
    <definedName name="phrsXTRA_4">'[3]Schedule G-Factors'!$G$10</definedName>
    <definedName name="phrsXTRA_5">'[3]Schedule G-Factors'!$H$10</definedName>
    <definedName name="pp" hidden="1">#REF!</definedName>
    <definedName name="price" hidden="1">{"Price Breakdown",#N/A,TRUE,"Task 1.1A";"Other Direct Costs",#N/A,TRUE,"Task 1.1A";"price breakdown",#N/A,TRUE,"Task 1.2A";"Other Direct Costs",#N/A,TRUE,"Task 1.2A";"price breakdown",#N/A,TRUE,"Task 1.3A";"odcs",#N/A,TRUE,"Task 1.3A"}</definedName>
    <definedName name="profit">'[4]Schedule G-Factors'!$C$26</definedName>
    <definedName name="profit_lbr">'[3]Schedule G-Factors'!$C$16</definedName>
    <definedName name="profit_ODCs">'[3]Schedule G-Factors'!$C$17</definedName>
    <definedName name="profit_on_sub">'[4]Schedule G-Factors'!$C$27</definedName>
    <definedName name="profit_OnSub">'[3]Schedule G-Factors'!$C$18</definedName>
    <definedName name="s" hidden="1">#REF!</definedName>
    <definedName name="sad" hidden="1">#REF!</definedName>
    <definedName name="sdfhaskl" hidden="1">#REF!</definedName>
    <definedName name="sdfhklsaf" hidden="1">#REF!</definedName>
    <definedName name="sfykghjvbbn" hidden="1">{"'Vietnam'!$E$21:$W$45","'Vietnam'!$E$21:$W$45"}</definedName>
    <definedName name="sldgkasdgj" hidden="1">#REF!</definedName>
    <definedName name="Staffing">'[3]Schedule F-Staffing'!$B$6:$J$8</definedName>
    <definedName name="Staffing_X001">'[4]Schedule E-Staffing'!$A$7:$L$21</definedName>
    <definedName name="SubLbr">'[4]Schedule C-Sub Labor Dev'!$A$6:$Q$20</definedName>
    <definedName name="t" hidden="1">#REF!</definedName>
    <definedName name="tree" hidden="1">#REF!</definedName>
    <definedName name="trust" hidden="1">#REF!</definedName>
    <definedName name="what" hidden="1">{#N/A,#N/A,FALSE,"Base Info";#N/A,#N/A,FALSE,"Base Info"}</definedName>
    <definedName name="wrn.BTables." hidden="1">{#N/A,#N/A,FALSE,"Proposal"}</definedName>
    <definedName name="wrn.CCB_JDISS." hidden="1">{"Pre_CCB",#N/A,FALSE,"Pre CCB Pkg ";"CCB_Memb_Notbk",#N/A,FALSE,"CCB_Memb_Notebk";"CCB_Handouts",#N/A,FALSE,"Handouts";"JDISS_Brochure",#N/A,FALSE,"JDISS_Brochure";"JDISS_Minutes",#N/A,FALSE,"JDISS_Minutes";"Total_JDISS",#N/A,FALSE,"Total JDISS"}</definedName>
    <definedName name="wrn.commercial._.profit." hidden="1">{"commercial profit",#N/A,FALSE,"GA97"}</definedName>
    <definedName name="wrn.commercial._.rate._.calculation." hidden="1">{"commercial rate calculation",#N/A,FALSE,"GA97"}</definedName>
    <definedName name="wrn.divisional._.overhead._.entry." hidden="1">{#N/A,#N/A,FALSE,"GA97"}</definedName>
    <definedName name="wrn.G._.A._.expense._.entry." hidden="1">{"G A expense entry",#N/A,FALSE,"GA97"}</definedName>
    <definedName name="wrn.government._.rate._.calculation." hidden="1">{"government rate calculation",#N/A,FALSE,"GA97"}</definedName>
    <definedName name="wrn.price." hidden="1">{"PAGE1",#N/A,FALSE,"CPFFMSTR";"PAGE2",#N/A,FALSE,"CPFFMSTR"}</definedName>
    <definedName name="wrn.Print." hidden="1">{"Base Cost",#N/A,FALSE,"Cost Formats";"Base",#N/A,FALSE,"Composite Rate";"Option 1 Cost",#N/A,FALSE,"Cost Formats";"Option 1",#N/A,FALSE,"Composite Rate";"Option 2 Cost",#N/A,FALSE,"Cost Formats";"Option 2",#N/A,FALSE,"Composite Rate";"Option 3 Cost",#N/A,FALSE,"Cost Formats";"Option 3",#N/A,FALSE,"Composite Rate";"Option 4 Cost",#N/A,FALSE,"Cost Formats";"Option 4",#N/A,FALSE,"Composite Rate";"Option 5 Cost",#N/A,FALSE,"Cost Formats";"Option 5",#N/A,FALSE,"Composite Rate";"Total Cost",#N/A,FALSE,"Cost Formats"}</definedName>
    <definedName name="wrn.printit." hidden="1">{"Price Breakdown",#N/A,TRUE,"Task 1.1A";"Other Direct Costs",#N/A,TRUE,"Task 1.1A";"price breakdown",#N/A,TRUE,"Task 1.2A";"Other Direct Costs",#N/A,TRUE,"Task 1.2A";"price breakdown",#N/A,TRUE,"Task 1.3A";"odcs",#N/A,TRUE,"Task 1.3A"}</definedName>
    <definedName name="wrn.projected._.1995._.balance._.sheet." hidden="1">{#N/A,#N/A,FALSE,"Base Info"}</definedName>
    <definedName name="wrn.projected._.1995._.cash._.receipts." hidden="1">{#N/A,#N/A,FALSE,"Base Info"}</definedName>
    <definedName name="wrn.projected._.1995._.revenues." hidden="1">{#N/A,#N/A,FALSE,"Base Info";#N/A,#N/A,FALSE,"Base Info"}</definedName>
    <definedName name="wrn.projected._.revenue." hidden="1">{"projected revenue",#N/A,FALSE,"GA97"}</definedName>
    <definedName name="wrn.Sheet1.Shhet8." hidden="1">{#N/A,#N/A,FALSE,"Sheet1"}</definedName>
    <definedName name="wrn.workpapers." hidden="1">{"dl",#N/A,FALSE,"Core";"indirects",#N/A,FALSE,"Core";"profit",#N/A,FALSE,"Core"}</definedName>
    <definedName name="xczxcxz" hidden="1">#REF!</definedName>
    <definedName name="xx" hidden="1">{#N/A,#N/A,FALSE,"Sheet1"}</definedName>
    <definedName name="xxx" hidden="1">{#N/A,#N/A,FALSE,"Sheet1"}</definedName>
    <definedName name="zap" hidden="1">#REF!</definedName>
    <definedName name="zig" hidden="1">#REF!</definedName>
    <definedName name="zxxzxzc" hidden="1">#REF!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9" l="1"/>
  <c r="G6" i="9"/>
  <c r="H6" i="9" s="1"/>
  <c r="G5" i="9"/>
  <c r="H5" i="9" s="1"/>
  <c r="G7" i="9"/>
  <c r="G4" i="9"/>
  <c r="H7" i="9"/>
  <c r="H10" i="9" l="1"/>
  <c r="B9" i="2" s="1"/>
  <c r="H7" i="8"/>
  <c r="H6" i="8"/>
  <c r="H5" i="8"/>
  <c r="H4" i="8"/>
  <c r="H7" i="7"/>
  <c r="H6" i="7"/>
  <c r="H5" i="7"/>
  <c r="H4" i="7"/>
  <c r="H7" i="6"/>
  <c r="H6" i="6"/>
  <c r="H5" i="6"/>
  <c r="H4" i="6"/>
  <c r="H7" i="5"/>
  <c r="H6" i="5"/>
  <c r="H5" i="5"/>
  <c r="H4" i="5"/>
  <c r="H7" i="4"/>
  <c r="H6" i="4"/>
  <c r="H5" i="4"/>
  <c r="H4" i="4"/>
  <c r="H7" i="3"/>
  <c r="H6" i="3"/>
  <c r="H5" i="3"/>
  <c r="H4" i="3"/>
  <c r="H10" i="7" l="1"/>
  <c r="B7" i="2" s="1"/>
  <c r="H10" i="3"/>
  <c r="B3" i="2" s="1"/>
  <c r="H10" i="5"/>
  <c r="B5" i="2" s="1"/>
  <c r="H10" i="4"/>
  <c r="B4" i="2" s="1"/>
  <c r="H10" i="6"/>
  <c r="B6" i="2" s="1"/>
  <c r="H10" i="8"/>
  <c r="B8" i="2" s="1"/>
  <c r="B10" i="2" l="1"/>
</calcChain>
</file>

<file path=xl/sharedStrings.xml><?xml version="1.0" encoding="utf-8"?>
<sst xmlns="http://schemas.openxmlformats.org/spreadsheetml/2006/main" count="255" uniqueCount="75">
  <si>
    <t>Contractor Name / Address (Must have ZIP + 4) &amp; Email Addresses:</t>
  </si>
  <si>
    <t xml:space="preserve">Contractor Name </t>
  </si>
  <si>
    <t>Address</t>
  </si>
  <si>
    <t>Email Address</t>
  </si>
  <si>
    <t>Telephone Number</t>
  </si>
  <si>
    <t>Fax Number</t>
  </si>
  <si>
    <t>CAGE Code</t>
  </si>
  <si>
    <t>Contractor Tax Identification Number (TIN)</t>
  </si>
  <si>
    <t>UNIQUE Entity Identifier (UEI)</t>
  </si>
  <si>
    <t>SBA Certified Small Business Status</t>
  </si>
  <si>
    <t>Confirmation that all information contained in the System for Award Management (SAM) is current and that registration has not expired</t>
  </si>
  <si>
    <t>Please include statement that the company understands the requirements specified and will meet the performance standards and requirements therein, a statement that the company does or does not take exception to any of the requirements of this order</t>
  </si>
  <si>
    <t xml:space="preserve">Contractor Points of Contact </t>
  </si>
  <si>
    <t>Primary POC</t>
  </si>
  <si>
    <t>Alternate POC</t>
  </si>
  <si>
    <t>Name:</t>
  </si>
  <si>
    <t>Title:</t>
  </si>
  <si>
    <t>Address:</t>
  </si>
  <si>
    <t>Telephone:</t>
  </si>
  <si>
    <t>Email:</t>
  </si>
  <si>
    <t xml:space="preserve">Period </t>
  </si>
  <si>
    <t>Total</t>
  </si>
  <si>
    <t>Base Period (4 Mos)</t>
  </si>
  <si>
    <t>Option Period 1 (12mo)</t>
  </si>
  <si>
    <t>Option Period 2 (12mo)</t>
  </si>
  <si>
    <t>Option Period 3 (12mo)</t>
  </si>
  <si>
    <t>Option Period 4 (12mo)</t>
  </si>
  <si>
    <t>Option Period 5 (6mo)</t>
  </si>
  <si>
    <t>Optional EOS (6mo)</t>
  </si>
  <si>
    <t xml:space="preserve">ALL DOLLAR VALUES SHOULD BE ROUNDED TO THE NEAREST DOLLAR.  Ensure extended prices are exactly divisible by the quantity of units.  To avoid calculation errors when using excel, make sure workbook has “set precision as displayed” checked.  This will ensure that any previous rounding calculations sum correctly. </t>
  </si>
  <si>
    <t>BASE PERIOD - 1 JUN 26 - 30 SEP 26</t>
  </si>
  <si>
    <t>Offeror shall only fill in yellow cells within this document.  No other cells shall be altered by the offeror.</t>
  </si>
  <si>
    <t>CLIN</t>
  </si>
  <si>
    <t>Type</t>
  </si>
  <si>
    <t>Description</t>
  </si>
  <si>
    <t>Unit</t>
  </si>
  <si>
    <t>Qty</t>
  </si>
  <si>
    <t>Unit Cost</t>
  </si>
  <si>
    <t>FFP Labor for PWS Tasks</t>
  </si>
  <si>
    <t>FFP</t>
  </si>
  <si>
    <t>The contractor shall provide Flight Manager Training to support the Tanker Airlift Control Center (TACC) In Accordance With (IAW) the Performance Work Statement (PWS).</t>
  </si>
  <si>
    <t>Month</t>
  </si>
  <si>
    <t>Optional FAA Aircraft Dispatch Cert Course</t>
  </si>
  <si>
    <t>The contractor shall provide Federal Aviation Administration (FAA) Aircraft Dispatcher Certification training.</t>
  </si>
  <si>
    <t>Each</t>
  </si>
  <si>
    <t>Optional Courseware/Materials (ODC)</t>
  </si>
  <si>
    <t xml:space="preserve">The contractor shall provide all testing materials and location scheduling required for FAA Aircraft Dispatcher Certification training. </t>
  </si>
  <si>
    <t>Optional Travel for FAA Aircraft Dispatcher Certification Testing</t>
  </si>
  <si>
    <t>Travel for FAA Aircraft Dispatcher Testing.  Pricing shall be all inclusive for each traveler.</t>
  </si>
  <si>
    <t>Each Designated Aircraft Dispatch Examiner (DADE)</t>
  </si>
  <si>
    <t>0005</t>
  </si>
  <si>
    <t>Data Deliverables</t>
  </si>
  <si>
    <t>NSP</t>
  </si>
  <si>
    <t>OPTION PERIOD 1 - 1 OCT 26 - 30 SEP 27</t>
  </si>
  <si>
    <t>Each DADE</t>
  </si>
  <si>
    <t>OPTION PERIOD 2 - 1 OCT 27 - 30 SEP 28</t>
  </si>
  <si>
    <t>OPTION PERIOD 3 - 1 OCT 28 - 30 SEP 29</t>
  </si>
  <si>
    <t>OPTION PERIOD 4 - 1 OCT 29 - 30 SEP 30</t>
  </si>
  <si>
    <t>OPTION PERIOD 5 - 1 OCT 30 - 31 MAR 31</t>
  </si>
  <si>
    <t>OPTIONAL EXTENSION OF SERVICES (EOS) - 1 APR 31 - 30 SEP 31</t>
  </si>
  <si>
    <t>Confirmation that your company does not take exception to any of the requirements of the order</t>
  </si>
  <si>
    <t>Specific information of a teaming arrangement. Include percentage breakout with correlating PWS references for the work to be accomplished by all parties in the teaming arrangement.</t>
  </si>
  <si>
    <t>Verification that the quotation submitted is valid through 1 June 2026</t>
  </si>
  <si>
    <t>Labor Category</t>
  </si>
  <si>
    <t>Flight Manager Training RFQ - Information Sheet</t>
  </si>
  <si>
    <t>Confirmation status of required FCL</t>
  </si>
  <si>
    <t>Offeror shall verify that the amounts are correct, as the unit and total cost derive from Option Period 5.  No other cells shall be altered by the offeror.</t>
  </si>
  <si>
    <t>Labor Rate Base Period</t>
  </si>
  <si>
    <t>Labor Rate Option Period 1</t>
  </si>
  <si>
    <t>Labor Rate Option Period 2</t>
  </si>
  <si>
    <t>Labor Rate Option Period 3</t>
  </si>
  <si>
    <t>Labor Rate Option Period 4</t>
  </si>
  <si>
    <t>Labor Rate Option Period 5/EOS</t>
  </si>
  <si>
    <t>Confirmation that the Contractor can perform work under NAICS under 611512</t>
  </si>
  <si>
    <t>*Labor rate = Fully Burdened Labor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</si>
</sst>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09]* #,##0.00_);_([$$-409]* \(#,##0.00\);_([$$-409]* &quot;-&quot;??_);_(@_)"/>
    <numFmt numFmtId="165" formatCode="0000"/>
  </numFmts>
  <fonts count="11"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1"/>
      <color rgb="FFFA7D00"/>
      <name val="Calibri"/>
      <family val="2"/>
      <scheme val="minor"/>
    </font>
    <font>
      <b/>
      <sz val="11"/>
      <color rgb="FFFF0000"/>
      <name val="Calibri"/>
      <family val="2"/>
      <scheme val="minor"/>
    </font>
    <font>
      <sz val="11"/>
      <color rgb="FFFF0000"/>
      <name val="Calibri"/>
      <family val="2"/>
      <scheme val="minor"/>
    </font>
    <font>
      <sz val="11"/>
      <color rgb="FF000000"/>
      <name val="Calibri"/>
      <family val="2"/>
      <scheme val="minor"/>
    </font>
    <font>
      <b/>
      <u/>
      <sz val="11"/>
      <color theme="10"/>
      <name val="Calibri"/>
      <family val="2"/>
      <scheme val="minor"/>
    </font>
    <font>
      <b/>
      <sz val="16"/>
      <color theme="1"/>
      <name val="Calibri"/>
      <family val="2"/>
      <scheme val="minor"/>
    </font>
  </fonts>
  <fills count="8">
    <fill>
      <patternFill patternType="none"/>
    </fill>
    <fill>
      <patternFill patternType="gray125"/>
    </fill>
    <fill>
      <patternFill patternType="solid">
        <fgColor rgb="FFF2F2F2"/>
      </patternFill>
    </fill>
    <fill>
      <patternFill patternType="solid">
        <fgColor rgb="FF92D050"/>
        <bgColor indexed="64"/>
      </patternFill>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s>
  <borders count="48">
    <border>
      <left/>
      <right/>
      <top/>
      <bottom/>
      <diagonal/>
    </border>
    <border>
      <left/>
      <right/>
      <top/>
      <bottom style="double">
        <color rgb="FFFF800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4">
    <xf numFmtId="164" fontId="0" fillId="0" borderId="0"/>
    <xf numFmtId="164" fontId="3" fillId="0" borderId="0" applyNumberFormat="0" applyFill="0" applyBorder="0" applyAlignment="0" applyProtection="0"/>
    <xf numFmtId="0" fontId="1" fillId="0" borderId="0"/>
    <xf numFmtId="0" fontId="5" fillId="0" borderId="1" applyNumberFormat="0" applyFill="0" applyAlignment="0" applyProtection="0"/>
  </cellStyleXfs>
  <cellXfs count="157">
    <xf numFmtId="164" fontId="0" fillId="0" borderId="0" xfId="0"/>
    <xf numFmtId="0" fontId="0" fillId="0" borderId="0" xfId="0" applyNumberFormat="1"/>
    <xf numFmtId="0" fontId="1" fillId="0" borderId="0" xfId="2"/>
    <xf numFmtId="0" fontId="2" fillId="0" borderId="18" xfId="2" applyFont="1" applyBorder="1"/>
    <xf numFmtId="0" fontId="2" fillId="0" borderId="20" xfId="2" applyFont="1" applyBorder="1"/>
    <xf numFmtId="0" fontId="1" fillId="0" borderId="23" xfId="2" applyBorder="1"/>
    <xf numFmtId="0" fontId="5" fillId="2" borderId="11" xfId="3" applyFill="1" applyBorder="1"/>
    <xf numFmtId="0" fontId="1" fillId="0" borderId="24" xfId="2" applyBorder="1"/>
    <xf numFmtId="0" fontId="5" fillId="2" borderId="9" xfId="3" applyFill="1" applyBorder="1"/>
    <xf numFmtId="0" fontId="1" fillId="0" borderId="9" xfId="2" applyBorder="1"/>
    <xf numFmtId="0" fontId="1" fillId="0" borderId="26" xfId="2" applyBorder="1"/>
    <xf numFmtId="0" fontId="1" fillId="3" borderId="13" xfId="2" applyFill="1" applyBorder="1"/>
    <xf numFmtId="0" fontId="1" fillId="0" borderId="0" xfId="2" applyAlignment="1">
      <alignment vertical="top"/>
    </xf>
    <xf numFmtId="0" fontId="1" fillId="5" borderId="12" xfId="2" applyFill="1" applyBorder="1"/>
    <xf numFmtId="0" fontId="1" fillId="5" borderId="13" xfId="2" applyFill="1" applyBorder="1"/>
    <xf numFmtId="0" fontId="1" fillId="0" borderId="27" xfId="2" applyBorder="1" applyAlignment="1">
      <alignment horizontal="right" vertical="top"/>
    </xf>
    <xf numFmtId="0" fontId="1" fillId="5" borderId="16" xfId="2" applyFill="1" applyBorder="1"/>
    <xf numFmtId="0" fontId="1" fillId="0" borderId="17" xfId="2" applyBorder="1"/>
    <xf numFmtId="0" fontId="0" fillId="0" borderId="0" xfId="2" applyFont="1"/>
    <xf numFmtId="0" fontId="2" fillId="0" borderId="24" xfId="0" applyNumberFormat="1" applyFont="1" applyBorder="1" applyAlignment="1">
      <alignment horizontal="center" vertical="center"/>
    </xf>
    <xf numFmtId="0" fontId="1" fillId="0" borderId="0" xfId="2" applyAlignment="1">
      <alignment horizontal="center"/>
    </xf>
    <xf numFmtId="0" fontId="1" fillId="0" borderId="5" xfId="2" applyBorder="1" applyAlignment="1">
      <alignment vertical="center" wrapText="1"/>
    </xf>
    <xf numFmtId="0" fontId="0" fillId="0" borderId="8" xfId="0" applyNumberFormat="1" applyBorder="1" applyAlignment="1">
      <alignment vertical="center" wrapText="1"/>
    </xf>
    <xf numFmtId="0" fontId="0" fillId="0" borderId="10" xfId="0" applyNumberFormat="1" applyBorder="1" applyAlignment="1">
      <alignment vertical="center" wrapText="1"/>
    </xf>
    <xf numFmtId="0" fontId="1" fillId="0" borderId="0" xfId="2" applyAlignment="1">
      <alignment vertical="center"/>
    </xf>
    <xf numFmtId="0" fontId="1" fillId="0" borderId="5" xfId="2" applyBorder="1" applyAlignment="1">
      <alignment horizontal="left" vertical="center" wrapText="1"/>
    </xf>
    <xf numFmtId="164" fontId="0" fillId="0" borderId="8" xfId="0" applyBorder="1" applyAlignment="1">
      <alignment horizontal="left" vertical="center" wrapText="1"/>
    </xf>
    <xf numFmtId="0" fontId="0" fillId="0" borderId="8" xfId="0" applyNumberFormat="1" applyBorder="1" applyAlignment="1">
      <alignment horizontal="left" vertical="center" wrapText="1"/>
    </xf>
    <xf numFmtId="0" fontId="0" fillId="0" borderId="10" xfId="0" applyNumberFormat="1" applyBorder="1" applyAlignment="1">
      <alignment horizontal="left" vertical="center" wrapText="1"/>
    </xf>
    <xf numFmtId="0" fontId="1" fillId="0" borderId="12" xfId="2" applyBorder="1" applyAlignment="1">
      <alignment horizontal="left" vertical="center"/>
    </xf>
    <xf numFmtId="165" fontId="1" fillId="0" borderId="28" xfId="2" quotePrefix="1" applyNumberFormat="1" applyBorder="1" applyAlignment="1">
      <alignment horizontal="center" vertical="center"/>
    </xf>
    <xf numFmtId="0" fontId="1" fillId="0" borderId="5" xfId="2" applyBorder="1" applyAlignment="1">
      <alignment horizontal="center" vertical="center" wrapText="1"/>
    </xf>
    <xf numFmtId="0" fontId="1" fillId="0" borderId="5" xfId="2" applyBorder="1" applyAlignment="1">
      <alignment horizontal="center" vertical="center"/>
    </xf>
    <xf numFmtId="164" fontId="0" fillId="0" borderId="5" xfId="0" applyBorder="1" applyAlignment="1">
      <alignment horizontal="center" vertical="center" wrapText="1"/>
    </xf>
    <xf numFmtId="0" fontId="1" fillId="4" borderId="5" xfId="2" applyFill="1" applyBorder="1" applyAlignment="1">
      <alignment horizontal="center" vertical="center"/>
    </xf>
    <xf numFmtId="0" fontId="1" fillId="0" borderId="6" xfId="2" applyBorder="1" applyAlignment="1">
      <alignment horizontal="center" vertical="center"/>
    </xf>
    <xf numFmtId="0" fontId="1" fillId="0" borderId="8" xfId="2" applyBorder="1" applyAlignment="1">
      <alignment horizontal="center" vertical="center"/>
    </xf>
    <xf numFmtId="0" fontId="1" fillId="4" borderId="8" xfId="2" applyFill="1" applyBorder="1" applyAlignment="1">
      <alignment horizontal="center" vertical="center"/>
    </xf>
    <xf numFmtId="0" fontId="1" fillId="0" borderId="8" xfId="2" applyBorder="1" applyAlignment="1">
      <alignment horizontal="center" vertical="center" wrapText="1"/>
    </xf>
    <xf numFmtId="165" fontId="1" fillId="0" borderId="26" xfId="2" quotePrefix="1" applyNumberFormat="1" applyBorder="1" applyAlignment="1">
      <alignment horizontal="center" vertical="center"/>
    </xf>
    <xf numFmtId="0" fontId="1" fillId="0" borderId="12" xfId="2" applyBorder="1" applyAlignment="1">
      <alignment horizontal="center" vertical="center"/>
    </xf>
    <xf numFmtId="0" fontId="1" fillId="0" borderId="12" xfId="2" applyBorder="1" applyAlignment="1">
      <alignment horizontal="center" vertical="center" wrapText="1"/>
    </xf>
    <xf numFmtId="0" fontId="1" fillId="5" borderId="12" xfId="2" applyFill="1" applyBorder="1" applyAlignment="1">
      <alignment horizontal="center" vertical="center"/>
    </xf>
    <xf numFmtId="0" fontId="1" fillId="5" borderId="13" xfId="2" applyFill="1" applyBorder="1" applyAlignment="1">
      <alignment horizontal="center" vertical="center"/>
    </xf>
    <xf numFmtId="0" fontId="1" fillId="0" borderId="0" xfId="2" applyAlignment="1">
      <alignment horizontal="center" vertical="center"/>
    </xf>
    <xf numFmtId="0" fontId="1" fillId="0" borderId="27" xfId="2" applyBorder="1" applyAlignment="1">
      <alignment horizontal="center" vertical="center"/>
    </xf>
    <xf numFmtId="0" fontId="1" fillId="5" borderId="16" xfId="2" applyFill="1" applyBorder="1" applyAlignment="1">
      <alignment horizontal="center" vertical="center"/>
    </xf>
    <xf numFmtId="0" fontId="1" fillId="0" borderId="17" xfId="2" applyBorder="1" applyAlignment="1">
      <alignment horizontal="center" vertical="center"/>
    </xf>
    <xf numFmtId="0" fontId="2" fillId="0" borderId="32"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44" xfId="2" applyFont="1" applyBorder="1" applyAlignment="1">
      <alignment horizontal="center" vertical="center"/>
    </xf>
    <xf numFmtId="0" fontId="2" fillId="0" borderId="3" xfId="2" applyFont="1" applyBorder="1" applyAlignment="1">
      <alignment horizontal="center"/>
    </xf>
    <xf numFmtId="0" fontId="0" fillId="0" borderId="0" xfId="2" applyFont="1" applyAlignment="1">
      <alignment horizontal="center" vertical="center"/>
    </xf>
    <xf numFmtId="0" fontId="2" fillId="0" borderId="4" xfId="2" applyFont="1" applyBorder="1" applyAlignment="1">
      <alignment horizontal="center"/>
    </xf>
    <xf numFmtId="0" fontId="1" fillId="0" borderId="12" xfId="2" applyBorder="1" applyAlignment="1">
      <alignment horizontal="center" vertical="top"/>
    </xf>
    <xf numFmtId="164" fontId="0" fillId="0" borderId="0" xfId="0" applyAlignment="1">
      <alignment vertical="center"/>
    </xf>
    <xf numFmtId="0" fontId="1" fillId="0" borderId="5" xfId="2" quotePrefix="1" applyBorder="1" applyAlignment="1">
      <alignment horizontal="center" vertical="center"/>
    </xf>
    <xf numFmtId="0" fontId="1" fillId="0" borderId="8" xfId="2" quotePrefix="1" applyBorder="1" applyAlignment="1">
      <alignment horizontal="center" vertical="center"/>
    </xf>
    <xf numFmtId="0" fontId="1" fillId="0" borderId="26" xfId="2" quotePrefix="1" applyBorder="1" applyAlignment="1">
      <alignment horizontal="center" vertical="top"/>
    </xf>
    <xf numFmtId="0" fontId="1" fillId="0" borderId="12" xfId="2" applyBorder="1" applyAlignment="1">
      <alignment horizontal="center" vertical="top" wrapText="1"/>
    </xf>
    <xf numFmtId="0" fontId="1" fillId="0" borderId="26" xfId="2" quotePrefix="1" applyBorder="1" applyAlignment="1">
      <alignment horizontal="center" vertical="center"/>
    </xf>
    <xf numFmtId="0" fontId="2" fillId="0" borderId="2" xfId="2" applyFont="1" applyBorder="1" applyAlignment="1">
      <alignment horizontal="center" vertical="center"/>
    </xf>
    <xf numFmtId="0" fontId="1" fillId="0" borderId="28" xfId="2" quotePrefix="1" applyBorder="1" applyAlignment="1">
      <alignment horizontal="center" vertical="center"/>
    </xf>
    <xf numFmtId="0" fontId="1" fillId="0" borderId="24" xfId="2" quotePrefix="1" applyBorder="1" applyAlignment="1">
      <alignment horizontal="center" vertical="center"/>
    </xf>
    <xf numFmtId="0" fontId="1" fillId="0" borderId="12" xfId="2" applyBorder="1" applyAlignment="1">
      <alignment horizontal="left" vertical="top"/>
    </xf>
    <xf numFmtId="0" fontId="0" fillId="0" borderId="8" xfId="0" applyNumberFormat="1" applyBorder="1" applyAlignment="1">
      <alignment horizontal="left" vertical="center"/>
    </xf>
    <xf numFmtId="0" fontId="0" fillId="0" borderId="8" xfId="0" applyNumberFormat="1" applyBorder="1" applyAlignment="1">
      <alignment vertical="center"/>
    </xf>
    <xf numFmtId="0" fontId="0" fillId="0" borderId="8" xfId="0" applyNumberFormat="1" applyBorder="1"/>
    <xf numFmtId="164" fontId="8" fillId="0" borderId="8" xfId="0" applyFont="1" applyBorder="1" applyAlignment="1">
      <alignment wrapText="1"/>
    </xf>
    <xf numFmtId="0" fontId="2" fillId="0" borderId="43" xfId="2" applyFont="1" applyBorder="1" applyAlignment="1">
      <alignment horizontal="center" vertical="center"/>
    </xf>
    <xf numFmtId="164" fontId="8" fillId="0" borderId="34" xfId="0" applyFont="1" applyBorder="1" applyAlignment="1">
      <alignment wrapText="1"/>
    </xf>
    <xf numFmtId="164" fontId="0" fillId="0" borderId="21" xfId="0" applyBorder="1"/>
    <xf numFmtId="164" fontId="0" fillId="0" borderId="22" xfId="0" applyBorder="1"/>
    <xf numFmtId="164" fontId="0" fillId="0" borderId="25" xfId="0" applyBorder="1"/>
    <xf numFmtId="164" fontId="0" fillId="0" borderId="32" xfId="0" applyBorder="1"/>
    <xf numFmtId="164" fontId="2" fillId="0" borderId="27" xfId="0" applyFont="1" applyBorder="1"/>
    <xf numFmtId="164" fontId="2" fillId="0" borderId="17" xfId="0" applyFont="1" applyBorder="1"/>
    <xf numFmtId="164" fontId="0" fillId="0" borderId="0" xfId="0" applyAlignment="1">
      <alignment wrapText="1"/>
    </xf>
    <xf numFmtId="164" fontId="0" fillId="0" borderId="46" xfId="0" applyBorder="1" applyAlignment="1">
      <alignment wrapText="1"/>
    </xf>
    <xf numFmtId="164" fontId="0" fillId="0" borderId="43" xfId="0" applyBorder="1" applyAlignment="1">
      <alignment wrapText="1"/>
    </xf>
    <xf numFmtId="0" fontId="2" fillId="0" borderId="36" xfId="0" applyNumberFormat="1" applyFont="1" applyBorder="1" applyAlignment="1">
      <alignment horizontal="center" vertical="center" wrapText="1"/>
    </xf>
    <xf numFmtId="0" fontId="2" fillId="0" borderId="34" xfId="0" applyNumberFormat="1" applyFont="1" applyBorder="1" applyAlignment="1">
      <alignment horizontal="center" vertical="center" wrapText="1"/>
    </xf>
    <xf numFmtId="0" fontId="2" fillId="0" borderId="35" xfId="0" applyNumberFormat="1" applyFont="1" applyBorder="1" applyAlignment="1">
      <alignment horizontal="center" vertical="center" wrapText="1"/>
    </xf>
    <xf numFmtId="0" fontId="0" fillId="0" borderId="42" xfId="0" applyNumberFormat="1" applyBorder="1" applyAlignment="1">
      <alignment horizontal="left"/>
    </xf>
    <xf numFmtId="0" fontId="0" fillId="0" borderId="31" xfId="0" applyNumberFormat="1" applyBorder="1" applyAlignment="1">
      <alignment horizontal="left"/>
    </xf>
    <xf numFmtId="0" fontId="0" fillId="0" borderId="15" xfId="0" applyNumberFormat="1" applyBorder="1" applyAlignment="1">
      <alignment horizontal="left"/>
    </xf>
    <xf numFmtId="0" fontId="2" fillId="6" borderId="33" xfId="0" applyNumberFormat="1" applyFont="1" applyFill="1" applyBorder="1" applyAlignment="1">
      <alignment horizontal="center" vertical="center"/>
    </xf>
    <xf numFmtId="0" fontId="2" fillId="6" borderId="34" xfId="0" applyNumberFormat="1" applyFont="1" applyFill="1" applyBorder="1" applyAlignment="1">
      <alignment horizontal="center" vertical="center"/>
    </xf>
    <xf numFmtId="0" fontId="2" fillId="6" borderId="35" xfId="0" applyNumberFormat="1" applyFont="1" applyFill="1" applyBorder="1" applyAlignment="1">
      <alignment horizontal="center" vertical="center"/>
    </xf>
    <xf numFmtId="0" fontId="0" fillId="0" borderId="34" xfId="0" applyNumberFormat="1" applyBorder="1" applyAlignment="1">
      <alignment horizontal="center"/>
    </xf>
    <xf numFmtId="0" fontId="0" fillId="0" borderId="35" xfId="0" applyNumberFormat="1" applyBorder="1" applyAlignment="1">
      <alignment horizontal="center"/>
    </xf>
    <xf numFmtId="0" fontId="0" fillId="0" borderId="0" xfId="0" applyNumberFormat="1" applyAlignment="1">
      <alignment horizontal="left"/>
    </xf>
    <xf numFmtId="0" fontId="0" fillId="0" borderId="22" xfId="0" applyNumberFormat="1" applyBorder="1" applyAlignment="1">
      <alignment horizontal="left"/>
    </xf>
    <xf numFmtId="0" fontId="0" fillId="0" borderId="32" xfId="0" applyNumberFormat="1" applyBorder="1" applyAlignment="1">
      <alignment horizontal="left"/>
    </xf>
    <xf numFmtId="0" fontId="2" fillId="0" borderId="39" xfId="0" applyNumberFormat="1" applyFont="1" applyBorder="1" applyAlignment="1">
      <alignment horizontal="center" vertical="center"/>
    </xf>
    <xf numFmtId="0" fontId="2" fillId="0" borderId="40" xfId="0" applyNumberFormat="1" applyFont="1" applyBorder="1" applyAlignment="1">
      <alignment horizontal="center" vertical="center"/>
    </xf>
    <xf numFmtId="0" fontId="2" fillId="0" borderId="41" xfId="0" applyNumberFormat="1" applyFont="1" applyBorder="1" applyAlignment="1">
      <alignment horizontal="center" vertical="center"/>
    </xf>
    <xf numFmtId="0" fontId="0" fillId="0" borderId="36" xfId="0" applyNumberFormat="1" applyBorder="1" applyAlignment="1">
      <alignment horizontal="center"/>
    </xf>
    <xf numFmtId="0" fontId="0" fillId="0" borderId="7" xfId="0" applyNumberFormat="1" applyBorder="1" applyAlignment="1">
      <alignment horizontal="center"/>
    </xf>
    <xf numFmtId="0" fontId="0" fillId="0" borderId="38" xfId="0" applyNumberFormat="1" applyBorder="1" applyAlignment="1">
      <alignment horizontal="left"/>
    </xf>
    <xf numFmtId="0" fontId="0" fillId="0" borderId="37" xfId="0" applyNumberFormat="1" applyBorder="1" applyAlignment="1">
      <alignment horizontal="left"/>
    </xf>
    <xf numFmtId="0" fontId="2" fillId="0" borderId="8" xfId="0" applyNumberFormat="1" applyFont="1" applyBorder="1" applyAlignment="1">
      <alignment horizontal="left" vertical="center"/>
    </xf>
    <xf numFmtId="0" fontId="2" fillId="0" borderId="9" xfId="0" applyNumberFormat="1" applyFont="1" applyBorder="1" applyAlignment="1">
      <alignment horizontal="left" vertical="center"/>
    </xf>
    <xf numFmtId="0" fontId="2" fillId="0" borderId="8" xfId="0" applyNumberFormat="1" applyFont="1" applyBorder="1" applyAlignment="1">
      <alignment horizontal="left" vertical="center" wrapText="1"/>
    </xf>
    <xf numFmtId="0" fontId="2" fillId="0" borderId="9" xfId="0" applyNumberFormat="1" applyFont="1" applyBorder="1" applyAlignment="1">
      <alignment horizontal="left" vertical="center" wrapText="1"/>
    </xf>
    <xf numFmtId="0" fontId="2" fillId="0" borderId="28" xfId="0" applyNumberFormat="1" applyFont="1" applyBorder="1" applyAlignment="1">
      <alignment horizontal="center" vertical="center"/>
    </xf>
    <xf numFmtId="0" fontId="10" fillId="6" borderId="2" xfId="0" applyNumberFormat="1" applyFont="1" applyFill="1" applyBorder="1" applyAlignment="1">
      <alignment horizontal="center"/>
    </xf>
    <xf numFmtId="0" fontId="10" fillId="6" borderId="3" xfId="0" applyNumberFormat="1" applyFont="1" applyFill="1" applyBorder="1" applyAlignment="1">
      <alignment horizontal="center"/>
    </xf>
    <xf numFmtId="0" fontId="10" fillId="6" borderId="4" xfId="0" applyNumberFormat="1" applyFont="1" applyFill="1" applyBorder="1" applyAlignment="1">
      <alignment horizontal="center"/>
    </xf>
    <xf numFmtId="0" fontId="2" fillId="0" borderId="45" xfId="0" applyNumberFormat="1" applyFont="1" applyBorder="1" applyAlignment="1">
      <alignment horizontal="left" vertical="center"/>
    </xf>
    <xf numFmtId="0" fontId="2" fillId="0" borderId="29" xfId="0" applyNumberFormat="1" applyFont="1" applyBorder="1" applyAlignment="1">
      <alignment horizontal="left" vertical="center"/>
    </xf>
    <xf numFmtId="0" fontId="2" fillId="0" borderId="30" xfId="0" applyNumberFormat="1" applyFont="1" applyBorder="1" applyAlignment="1">
      <alignment horizontal="left" vertical="center"/>
    </xf>
    <xf numFmtId="0" fontId="9" fillId="0" borderId="8" xfId="1" applyNumberFormat="1" applyFont="1" applyBorder="1" applyAlignment="1">
      <alignment horizontal="left" vertical="center"/>
    </xf>
    <xf numFmtId="0" fontId="2" fillId="0" borderId="8" xfId="0" applyNumberFormat="1" applyFont="1" applyBorder="1" applyAlignment="1">
      <alignment horizontal="center" vertical="center"/>
    </xf>
    <xf numFmtId="0" fontId="2" fillId="0" borderId="9" xfId="0" applyNumberFormat="1" applyFont="1" applyBorder="1" applyAlignment="1">
      <alignment horizontal="center" vertical="center"/>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4" fillId="0" borderId="18" xfId="0" applyNumberFormat="1" applyFont="1" applyBorder="1" applyAlignment="1">
      <alignment horizontal="left" vertical="center" wrapText="1"/>
    </xf>
    <xf numFmtId="0" fontId="4" fillId="0" borderId="19" xfId="0" applyNumberFormat="1" applyFont="1" applyBorder="1" applyAlignment="1">
      <alignment horizontal="left" vertical="center" wrapText="1"/>
    </xf>
    <xf numFmtId="0" fontId="4" fillId="0" borderId="20"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0" xfId="0" applyNumberFormat="1" applyFont="1" applyAlignment="1">
      <alignment horizontal="left" vertical="center" wrapText="1"/>
    </xf>
    <xf numFmtId="0" fontId="4" fillId="0" borderId="22" xfId="0" applyNumberFormat="1" applyFont="1" applyBorder="1" applyAlignment="1">
      <alignment horizontal="left" vertical="center" wrapText="1"/>
    </xf>
    <xf numFmtId="0" fontId="4" fillId="0" borderId="25" xfId="0" applyNumberFormat="1" applyFont="1" applyBorder="1" applyAlignment="1">
      <alignment horizontal="left" vertical="center" wrapText="1"/>
    </xf>
    <xf numFmtId="0" fontId="4" fillId="0" borderId="31" xfId="0" applyNumberFormat="1" applyFont="1" applyBorder="1" applyAlignment="1">
      <alignment horizontal="left" vertical="center" wrapText="1"/>
    </xf>
    <xf numFmtId="0" fontId="4" fillId="0" borderId="32" xfId="0" applyNumberFormat="1" applyFont="1" applyBorder="1" applyAlignment="1">
      <alignment horizontal="left" vertical="center" wrapText="1"/>
    </xf>
    <xf numFmtId="0" fontId="2" fillId="6" borderId="27" xfId="2" applyFont="1" applyFill="1" applyBorder="1" applyAlignment="1">
      <alignment horizontal="center" vertical="center"/>
    </xf>
    <xf numFmtId="0" fontId="2" fillId="6" borderId="16" xfId="2" applyFont="1" applyFill="1" applyBorder="1" applyAlignment="1">
      <alignment horizontal="center" vertical="center"/>
    </xf>
    <xf numFmtId="0" fontId="2" fillId="6" borderId="17" xfId="2" applyFont="1" applyFill="1" applyBorder="1" applyAlignment="1">
      <alignment horizontal="center" vertical="center"/>
    </xf>
    <xf numFmtId="0" fontId="2" fillId="0" borderId="41" xfId="2" applyFont="1" applyBorder="1" applyAlignment="1">
      <alignment horizontal="center" vertical="center"/>
    </xf>
    <xf numFmtId="0" fontId="2" fillId="0" borderId="43" xfId="2" applyFont="1" applyBorder="1" applyAlignment="1">
      <alignment horizontal="center" vertical="center"/>
    </xf>
    <xf numFmtId="164" fontId="6" fillId="0" borderId="27" xfId="0" applyFont="1" applyBorder="1" applyAlignment="1">
      <alignment horizontal="center" vertical="center"/>
    </xf>
    <xf numFmtId="164" fontId="6" fillId="0" borderId="16" xfId="0" applyFont="1" applyBorder="1" applyAlignment="1">
      <alignment horizontal="center" vertical="center"/>
    </xf>
    <xf numFmtId="164" fontId="6" fillId="0" borderId="17" xfId="0" applyFont="1" applyBorder="1" applyAlignment="1">
      <alignment horizontal="center" vertical="center"/>
    </xf>
    <xf numFmtId="0" fontId="2" fillId="6" borderId="27" xfId="2" applyFont="1" applyFill="1" applyBorder="1" applyAlignment="1">
      <alignment horizontal="center"/>
    </xf>
    <xf numFmtId="0" fontId="2" fillId="6" borderId="16" xfId="2" applyFont="1" applyFill="1" applyBorder="1" applyAlignment="1">
      <alignment horizontal="center"/>
    </xf>
    <xf numFmtId="0" fontId="2" fillId="6" borderId="17" xfId="2" applyFont="1" applyFill="1" applyBorder="1" applyAlignment="1">
      <alignment horizontal="center"/>
    </xf>
    <xf numFmtId="164" fontId="6" fillId="0" borderId="18" xfId="0" applyFont="1" applyBorder="1" applyAlignment="1">
      <alignment horizontal="center"/>
    </xf>
    <xf numFmtId="164" fontId="6" fillId="0" borderId="19" xfId="0" applyFont="1" applyBorder="1" applyAlignment="1">
      <alignment horizontal="center"/>
    </xf>
    <xf numFmtId="164" fontId="6" fillId="0" borderId="20" xfId="0" applyFont="1" applyBorder="1" applyAlignment="1">
      <alignment horizontal="center"/>
    </xf>
    <xf numFmtId="0" fontId="2" fillId="0" borderId="27" xfId="2" applyFont="1" applyBorder="1" applyAlignment="1">
      <alignment horizontal="center" vertical="center"/>
    </xf>
    <xf numFmtId="0" fontId="2" fillId="0" borderId="14" xfId="2" applyFont="1" applyBorder="1" applyAlignment="1">
      <alignment horizontal="center" vertical="center"/>
    </xf>
    <xf numFmtId="164" fontId="7" fillId="0" borderId="19" xfId="0" applyFont="1" applyBorder="1" applyAlignment="1">
      <alignment horizontal="center"/>
    </xf>
    <xf numFmtId="164" fontId="7" fillId="0" borderId="20" xfId="0" applyFont="1" applyBorder="1" applyAlignment="1">
      <alignment horizontal="center"/>
    </xf>
    <xf numFmtId="0" fontId="2" fillId="0" borderId="27" xfId="2" applyFont="1" applyBorder="1" applyAlignment="1">
      <alignment horizontal="center"/>
    </xf>
    <xf numFmtId="0" fontId="2" fillId="0" borderId="14" xfId="2" applyFont="1" applyBorder="1" applyAlignment="1">
      <alignment horizontal="center"/>
    </xf>
    <xf numFmtId="0" fontId="2" fillId="0" borderId="36" xfId="0" applyNumberFormat="1" applyFont="1" applyBorder="1" applyAlignment="1">
      <alignment horizontal="center" vertical="center"/>
    </xf>
    <xf numFmtId="0" fontId="2" fillId="0" borderId="34"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7" borderId="5" xfId="2" applyFill="1" applyBorder="1" applyAlignment="1">
      <alignment horizontal="center" vertical="center"/>
    </xf>
    <xf numFmtId="164" fontId="2" fillId="0" borderId="47" xfId="0" applyFont="1" applyBorder="1" applyAlignment="1">
      <alignment wrapText="1"/>
    </xf>
    <xf numFmtId="2" fontId="0" fillId="0" borderId="0" xfId="0" applyNumberFormat="1"/>
    <xf numFmtId="0" fontId="0" fillId="0" borderId="8" xfId="0" applyNumberFormat="1" applyBorder="1" applyAlignment="1">
      <alignment wrapText="1"/>
    </xf>
    <xf numFmtId="164" fontId="0" fillId="0" borderId="27" xfId="0" applyBorder="1" applyAlignment="1">
      <alignment horizontal="center"/>
    </xf>
    <xf numFmtId="164" fontId="0" fillId="0" borderId="16" xfId="0" applyBorder="1" applyAlignment="1">
      <alignment horizontal="center"/>
    </xf>
    <xf numFmtId="164" fontId="0" fillId="0" borderId="17" xfId="0" applyBorder="1" applyAlignment="1">
      <alignment horizontal="center"/>
    </xf>
  </cellXfs>
  <cellStyles count="4">
    <cellStyle name="Hyperlink" xfId="1" builtinId="8"/>
    <cellStyle name="Linked Cell 100" xfId="3" xr:uid="{00000000-0005-0000-0000-000001000000}"/>
    <cellStyle name="Normal" xfId="0" builtinId="0"/>
    <cellStyle name="Normal 13 7"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oposal.chenega.com/Users/Shilpa/AppData/Local/Microsoft/Windows/Temporary%20Internet%20Files/Content.Outlook/K0U4QFGL/RATETEMP"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Pricing\FEDCAC_Common\Common_2000\NT_Server\New_Common_GM\MAYBERRY\MAYBERRD\MAYBERRY\INTELSAT\COSTSCH.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henega.sharepoint.com/sites/project/FMT/price/INTERNAL_CDAS%20Flight%20Manager%20Training%20Support%20Pricing_v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henega.sharepoint.com/personal/joy_sloan_chenegasc_com/Documents/CITES/INTERNAL_CITES_CDI-EAD_Pricing%20(3-5-2021)_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TEMP"/>
      <sheetName val="Lists"/>
      <sheetName val="NT"/>
      <sheetName val="Indirect Rates"/>
      <sheetName val="OpPlan"/>
      <sheetName val="Lina's Input"/>
      <sheetName val="FY2003 Forward Pricing Rates"/>
      <sheetName val="Wrap"/>
      <sheetName val="Database"/>
      <sheetName val="SCODE"/>
      <sheetName val="CG DL Rates"/>
      <sheetName val="Travel"/>
      <sheetName val="COM"/>
      <sheetName val="DOS_Brief"/>
      <sheetName val="Overhead Rates"/>
      <sheetName val="Productive Hrs"/>
      <sheetName val="Hard pricing"/>
      <sheetName val="pmi lookup"/>
      <sheetName val="Baseline"/>
      <sheetName val="SUM SCH (Internal)"/>
      <sheetName val="Data Pool"/>
      <sheetName val="Instructions"/>
      <sheetName val="Revenue Recognition"/>
      <sheetName val="Resource Plan - Detailed"/>
      <sheetName val="Info"/>
      <sheetName val="Div Exec Summary"/>
      <sheetName val="CONUS Per Diem"/>
      <sheetName val="Job Title Info Search"/>
      <sheetName val="LCAT Descriptions"/>
      <sheetName val="Sheet2"/>
      <sheetName val="MD&amp;I"/>
      <sheetName val="Lookups"/>
      <sheetName val="GFILE"/>
      <sheetName val="List"/>
      <sheetName val="Crosswalk"/>
      <sheetName val="Data Validation"/>
      <sheetName val="Input Menus"/>
      <sheetName val="Level III - summary"/>
      <sheetName val="SubList"/>
      <sheetName val="Misc"/>
      <sheetName val="Sum of FDC"/>
      <sheetName val="Contracts Waterfall"/>
      <sheetName val="Contract Waterfall"/>
      <sheetName val="BPA Available LCATs"/>
      <sheetName val="Pick List"/>
      <sheetName val="Source Data"/>
      <sheetName val="Form8"/>
      <sheetName val="Form5A"/>
      <sheetName val="Form3"/>
      <sheetName val="Form7"/>
      <sheetName val="Form4"/>
      <sheetName val="Form9"/>
      <sheetName val="Form5"/>
      <sheetName val="Form10"/>
      <sheetName val="ic"/>
      <sheetName val="LCAT - CLIN 2"/>
      <sheetName val="Service Types"/>
      <sheetName val="TEAMS RATES"/>
      <sheetName val="RFP LOE"/>
      <sheetName val="Validations"/>
      <sheetName val="REF Tab"/>
      <sheetName val="Sheet1"/>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of FDC"/>
      <sheetName val="Composite Indirect Rates"/>
      <sheetName val="Database"/>
      <sheetName val="Projects"/>
      <sheetName val="Team Labor Rate Blending"/>
      <sheetName val="Assum"/>
      <sheetName val="Command Center"/>
      <sheetName val="HOURS"/>
      <sheetName val="List"/>
      <sheetName val="Lodging Tax by Major City"/>
      <sheetName val="Overhead Rates"/>
      <sheetName val="Labor_Lists"/>
      <sheetName val="RATES"/>
      <sheetName val="ODC estimates"/>
      <sheetName val="Input Sheet"/>
      <sheetName val="J-SEC"/>
      <sheetName val="Drop Down"/>
      <sheetName val="Mapping"/>
      <sheetName val="SUBMEPP Preliminary Pricing"/>
      <sheetName val="PLC"/>
      <sheetName val="BOM"/>
      <sheetName val="Calendar"/>
      <sheetName val="Ind-Rt"/>
      <sheetName val="Info"/>
      <sheetName val="NLT"/>
      <sheetName val="Labor"/>
      <sheetName val="Empl"/>
      <sheetName val="Labcats"/>
      <sheetName val="NE ESI IT_excl 117 BA"/>
      <sheetName val="WBSD"/>
      <sheetName val="Rpt_Yr"/>
      <sheetName val="Sum-EOC"/>
      <sheetName val="Summaries"/>
      <sheetName val="HR Mapping"/>
      <sheetName val="Cross_Map"/>
      <sheetName val="CLIN Structure"/>
      <sheetName val="Sheet1"/>
      <sheetName val="BPA Rate Table"/>
      <sheetName val="CSS-WX Labor Rate Categories"/>
      <sheetName val="LCAT"/>
      <sheetName val="1601 Detail information"/>
      <sheetName val="Group List"/>
      <sheetName val="LCAT Crosswalk"/>
      <sheetName val="Fields"/>
      <sheetName val="WD Locations"/>
      <sheetName val="WD LCs"/>
      <sheetName val="States_Abbrev"/>
      <sheetName val="Drop Downs"/>
      <sheetName val="Sheet2"/>
      <sheetName val="Selections"/>
      <sheetName val="Data"/>
      <sheetName val="Global - Do not change"/>
      <sheetName val="Sum_of_FDC"/>
      <sheetName val="Composite_Indirect_Rates"/>
      <sheetName val="Team_Labor_Rate_Blending"/>
      <sheetName val="Command_Center"/>
      <sheetName val="Lodging_Tax_by_Major_City"/>
      <sheetName val="Overhead_Rates"/>
      <sheetName val="ODC_estimates"/>
      <sheetName val="Input_Sheet"/>
      <sheetName val="NE_ESI_IT_excl_117_BA"/>
      <sheetName val="Drop_Down"/>
      <sheetName val="CSS-WX_Labor_Rate_Categories"/>
      <sheetName val="1601_Detail_information"/>
      <sheetName val="SUBMEPP_Preliminary_Pricing"/>
      <sheetName val="HR_Mapping"/>
      <sheetName val="CLIN_Structure"/>
      <sheetName val="Drop Down Info"/>
      <sheetName val="JobCodes"/>
      <sheetName val="Sheet3"/>
      <sheetName val="LCAT List"/>
      <sheetName val="Reference"/>
      <sheetName val="LCAT rates"/>
      <sheetName val="Labor Categories"/>
      <sheetName val="GSA Descriptions"/>
      <sheetName val="Instructions"/>
      <sheetName val="Option Period 2"/>
      <sheetName val="6 Month Forecast"/>
      <sheetName val="CITES FTE - TEMPS Agency "/>
      <sheetName val="SUB -CABS LABOR-TEMPS  OP2"/>
      <sheetName val="T&amp;M1"/>
      <sheetName val="CWBS Index"/>
      <sheetName val="Cheat Sheet"/>
      <sheetName val="Lookup"/>
      <sheetName val="Criterion Rate Buildup"/>
      <sheetName val="Drop Down Lists"/>
      <sheetName val="Support Sheet"/>
      <sheetName val="Lookup Tables"/>
      <sheetName val="Group_List"/>
      <sheetName val="BPA_Rate_Table"/>
      <sheetName val="LCAT_Crosswalk"/>
      <sheetName val="Drop_Downs"/>
      <sheetName val="Global_-_Do_not_change"/>
      <sheetName val="Lists"/>
      <sheetName val="Sotera IDIQ SEED Rate Schedule"/>
      <sheetName val="WMG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refreshError="1"/>
      <sheetData sheetId="94" refreshError="1"/>
      <sheetData sheetId="9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amp; Methodology"/>
      <sheetName val="Info Sheet"/>
      <sheetName val="Summary"/>
      <sheetName val="Base Period"/>
      <sheetName val="Option Period 1"/>
      <sheetName val="Option Period 2"/>
      <sheetName val="Option Period 3"/>
      <sheetName val="Option Period 4"/>
      <sheetName val="Option Period 5"/>
      <sheetName val="CLIN Summary"/>
      <sheetName val="Schedule A-FAR Summary"/>
      <sheetName val="Schedule B-CDAS Labor Dev"/>
      <sheetName val="Schedule C-CDAS ODCs"/>
      <sheetName val="Schedule C1-CDAS Travel"/>
      <sheetName val="Schedule D-Sub Price Dev"/>
      <sheetName val="Schedule E-Direct Labor"/>
      <sheetName val="Schedule F-Staffing"/>
      <sheetName val="Schedule G-Factors"/>
      <sheetName val="Appendix 1-Salary Backup"/>
      <sheetName val="Appendix 2-Travel Bac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sheetData sheetId="12"/>
      <sheetData sheetId="13" refreshError="1"/>
      <sheetData sheetId="14"/>
      <sheetData sheetId="15"/>
      <sheetData sheetId="16"/>
      <sheetData sheetId="17"/>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amp; Methodology"/>
      <sheetName val="A07"/>
      <sheetName val="FAR Summary"/>
      <sheetName val="Schedule A-Labor Summary"/>
      <sheetName val="Schedule B-CITES Labor Dev"/>
      <sheetName val="Schedule C-Sub Labor Dev"/>
      <sheetName val="Schedule D-Travel"/>
      <sheetName val="Schedule E-Staffing"/>
      <sheetName val="Schedule F-CITES DL Rates"/>
      <sheetName val="Schedule G-Factors"/>
      <sheetName val="App 1-CCP Backup"/>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sheetData sheetId="1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5"/>
  <sheetViews>
    <sheetView workbookViewId="0">
      <selection activeCell="C26" sqref="C26"/>
    </sheetView>
  </sheetViews>
  <sheetFormatPr defaultColWidth="9.140625" defaultRowHeight="15" x14ac:dyDescent="0.25"/>
  <cols>
    <col min="1" max="1" width="9.140625" style="1"/>
    <col min="2" max="2" width="14.7109375" style="1" customWidth="1"/>
    <col min="3" max="3" width="50.7109375" style="1" customWidth="1"/>
    <col min="4" max="7" width="9.140625" style="1"/>
    <col min="8" max="8" width="11.140625" style="1" bestFit="1" customWidth="1"/>
    <col min="9" max="10" width="9.140625" style="1"/>
    <col min="11" max="11" width="19.7109375" style="1" customWidth="1"/>
    <col min="12" max="16384" width="9.140625" style="1"/>
  </cols>
  <sheetData>
    <row r="1" spans="2:11" ht="21.75" thickBot="1" x14ac:dyDescent="0.4">
      <c r="B1" s="107" t="s">
        <v>64</v>
      </c>
      <c r="C1" s="108"/>
      <c r="D1" s="108"/>
      <c r="E1" s="108"/>
      <c r="F1" s="108"/>
      <c r="G1" s="108"/>
      <c r="H1" s="108"/>
      <c r="I1" s="108"/>
      <c r="J1" s="108"/>
      <c r="K1" s="109"/>
    </row>
    <row r="2" spans="2:11" x14ac:dyDescent="0.25">
      <c r="B2" s="110" t="s">
        <v>0</v>
      </c>
      <c r="C2" s="111"/>
      <c r="D2" s="111"/>
      <c r="E2" s="111"/>
      <c r="F2" s="111"/>
      <c r="G2" s="111"/>
      <c r="H2" s="111"/>
      <c r="I2" s="111"/>
      <c r="J2" s="111"/>
      <c r="K2" s="112"/>
    </row>
    <row r="3" spans="2:11" x14ac:dyDescent="0.25">
      <c r="B3" s="95">
        <v>1</v>
      </c>
      <c r="C3" s="66" t="s">
        <v>1</v>
      </c>
      <c r="D3" s="102"/>
      <c r="E3" s="102"/>
      <c r="F3" s="102"/>
      <c r="G3" s="102"/>
      <c r="H3" s="102"/>
      <c r="I3" s="102"/>
      <c r="J3" s="102"/>
      <c r="K3" s="103"/>
    </row>
    <row r="4" spans="2:11" x14ac:dyDescent="0.25">
      <c r="B4" s="96"/>
      <c r="C4" s="66" t="s">
        <v>2</v>
      </c>
      <c r="D4" s="102"/>
      <c r="E4" s="102"/>
      <c r="F4" s="102"/>
      <c r="G4" s="102"/>
      <c r="H4" s="102"/>
      <c r="I4" s="102"/>
      <c r="J4" s="102"/>
      <c r="K4" s="103"/>
    </row>
    <row r="5" spans="2:11" x14ac:dyDescent="0.25">
      <c r="B5" s="106"/>
      <c r="C5" s="66" t="s">
        <v>3</v>
      </c>
      <c r="D5" s="113"/>
      <c r="E5" s="102"/>
      <c r="F5" s="102"/>
      <c r="G5" s="102"/>
      <c r="H5" s="102"/>
      <c r="I5" s="102"/>
      <c r="J5" s="102"/>
      <c r="K5" s="103"/>
    </row>
    <row r="6" spans="2:11" x14ac:dyDescent="0.25">
      <c r="B6" s="19">
        <v>2</v>
      </c>
      <c r="C6" s="66" t="s">
        <v>4</v>
      </c>
      <c r="D6" s="102"/>
      <c r="E6" s="102"/>
      <c r="F6" s="102"/>
      <c r="G6" s="102"/>
      <c r="H6" s="102"/>
      <c r="I6" s="102"/>
      <c r="J6" s="102"/>
      <c r="K6" s="103"/>
    </row>
    <row r="7" spans="2:11" x14ac:dyDescent="0.25">
      <c r="B7" s="19">
        <v>3</v>
      </c>
      <c r="C7" s="66" t="s">
        <v>5</v>
      </c>
      <c r="D7" s="102"/>
      <c r="E7" s="102"/>
      <c r="F7" s="102"/>
      <c r="G7" s="102"/>
      <c r="H7" s="102"/>
      <c r="I7" s="102"/>
      <c r="J7" s="102"/>
      <c r="K7" s="103"/>
    </row>
    <row r="8" spans="2:11" x14ac:dyDescent="0.25">
      <c r="B8" s="19">
        <v>4</v>
      </c>
      <c r="C8" s="66" t="s">
        <v>6</v>
      </c>
      <c r="D8" s="104"/>
      <c r="E8" s="104"/>
      <c r="F8" s="104"/>
      <c r="G8" s="104"/>
      <c r="H8" s="104"/>
      <c r="I8" s="104"/>
      <c r="J8" s="104"/>
      <c r="K8" s="105"/>
    </row>
    <row r="9" spans="2:11" x14ac:dyDescent="0.25">
      <c r="B9" s="19">
        <v>5</v>
      </c>
      <c r="C9" s="27" t="s">
        <v>7</v>
      </c>
      <c r="D9" s="102"/>
      <c r="E9" s="102"/>
      <c r="F9" s="102"/>
      <c r="G9" s="102"/>
      <c r="H9" s="102"/>
      <c r="I9" s="102"/>
      <c r="J9" s="102"/>
      <c r="K9" s="103"/>
    </row>
    <row r="10" spans="2:11" x14ac:dyDescent="0.25">
      <c r="B10" s="19">
        <v>6</v>
      </c>
      <c r="C10" s="66" t="s">
        <v>8</v>
      </c>
      <c r="D10" s="102"/>
      <c r="E10" s="102"/>
      <c r="F10" s="102"/>
      <c r="G10" s="102"/>
      <c r="H10" s="102"/>
      <c r="I10" s="102"/>
      <c r="J10" s="102"/>
      <c r="K10" s="103"/>
    </row>
    <row r="11" spans="2:11" x14ac:dyDescent="0.25">
      <c r="B11" s="19">
        <v>7</v>
      </c>
      <c r="C11" s="67" t="s">
        <v>9</v>
      </c>
      <c r="D11" s="114"/>
      <c r="E11" s="114"/>
      <c r="F11" s="114"/>
      <c r="G11" s="114"/>
      <c r="H11" s="114"/>
      <c r="I11" s="114"/>
      <c r="J11" s="114"/>
      <c r="K11" s="115"/>
    </row>
    <row r="12" spans="2:11" x14ac:dyDescent="0.25">
      <c r="B12" s="19">
        <v>8</v>
      </c>
      <c r="C12" s="68" t="s">
        <v>65</v>
      </c>
      <c r="D12" s="102"/>
      <c r="E12" s="102"/>
      <c r="F12" s="102"/>
      <c r="G12" s="102"/>
      <c r="H12" s="102"/>
      <c r="I12" s="102"/>
      <c r="J12" s="102"/>
      <c r="K12" s="103"/>
    </row>
    <row r="13" spans="2:11" ht="30" x14ac:dyDescent="0.25">
      <c r="B13" s="19">
        <v>9</v>
      </c>
      <c r="C13" s="153" t="s">
        <v>73</v>
      </c>
      <c r="D13" s="147"/>
      <c r="E13" s="148"/>
      <c r="F13" s="148"/>
      <c r="G13" s="148"/>
      <c r="H13" s="148"/>
      <c r="I13" s="148"/>
      <c r="J13" s="148"/>
      <c r="K13" s="149"/>
    </row>
    <row r="14" spans="2:11" ht="45" x14ac:dyDescent="0.25">
      <c r="B14" s="19">
        <v>10</v>
      </c>
      <c r="C14" s="27" t="s">
        <v>10</v>
      </c>
      <c r="D14" s="104"/>
      <c r="E14" s="104"/>
      <c r="F14" s="104"/>
      <c r="G14" s="104"/>
      <c r="H14" s="104"/>
      <c r="I14" s="104"/>
      <c r="J14" s="104"/>
      <c r="K14" s="105"/>
    </row>
    <row r="15" spans="2:11" ht="30" x14ac:dyDescent="0.25">
      <c r="B15" s="19">
        <v>11</v>
      </c>
      <c r="C15" s="27" t="s">
        <v>60</v>
      </c>
      <c r="D15" s="81"/>
      <c r="E15" s="82"/>
      <c r="F15" s="82"/>
      <c r="G15" s="82"/>
      <c r="H15" s="82"/>
      <c r="I15" s="82"/>
      <c r="J15" s="82"/>
      <c r="K15" s="83"/>
    </row>
    <row r="16" spans="2:11" ht="60" x14ac:dyDescent="0.25">
      <c r="B16" s="19">
        <v>12</v>
      </c>
      <c r="C16" s="27" t="s">
        <v>61</v>
      </c>
      <c r="D16" s="81"/>
      <c r="E16" s="82"/>
      <c r="F16" s="82"/>
      <c r="G16" s="82"/>
      <c r="H16" s="82"/>
      <c r="I16" s="82"/>
      <c r="J16" s="82"/>
      <c r="K16" s="83"/>
    </row>
    <row r="17" spans="2:11" ht="75" x14ac:dyDescent="0.25">
      <c r="B17" s="19">
        <v>13</v>
      </c>
      <c r="C17" s="69" t="s">
        <v>11</v>
      </c>
      <c r="D17" s="116"/>
      <c r="E17" s="116"/>
      <c r="F17" s="116"/>
      <c r="G17" s="116"/>
      <c r="H17" s="116"/>
      <c r="I17" s="116"/>
      <c r="J17" s="116"/>
      <c r="K17" s="117"/>
    </row>
    <row r="18" spans="2:11" ht="30" x14ac:dyDescent="0.25">
      <c r="B18" s="19">
        <v>14</v>
      </c>
      <c r="C18" s="71" t="s">
        <v>62</v>
      </c>
      <c r="D18" s="81"/>
      <c r="E18" s="82"/>
      <c r="F18" s="82"/>
      <c r="G18" s="82"/>
      <c r="H18" s="82"/>
      <c r="I18" s="82"/>
      <c r="J18" s="82"/>
      <c r="K18" s="83"/>
    </row>
    <row r="19" spans="2:11" x14ac:dyDescent="0.25">
      <c r="B19" s="87" t="s">
        <v>12</v>
      </c>
      <c r="C19" s="88"/>
      <c r="D19" s="88"/>
      <c r="E19" s="88"/>
      <c r="F19" s="88"/>
      <c r="G19" s="88"/>
      <c r="H19" s="88"/>
      <c r="I19" s="88"/>
      <c r="J19" s="88"/>
      <c r="K19" s="89"/>
    </row>
    <row r="20" spans="2:11" x14ac:dyDescent="0.25">
      <c r="B20" s="95">
        <v>15</v>
      </c>
      <c r="C20" s="98" t="s">
        <v>13</v>
      </c>
      <c r="D20" s="90"/>
      <c r="E20" s="99"/>
      <c r="F20" s="90" t="s">
        <v>14</v>
      </c>
      <c r="G20" s="90"/>
      <c r="H20" s="90"/>
      <c r="I20" s="90"/>
      <c r="J20" s="90"/>
      <c r="K20" s="91"/>
    </row>
    <row r="21" spans="2:11" x14ac:dyDescent="0.25">
      <c r="B21" s="96"/>
      <c r="C21" s="100" t="s">
        <v>15</v>
      </c>
      <c r="D21" s="92"/>
      <c r="E21" s="101"/>
      <c r="F21" s="92" t="s">
        <v>15</v>
      </c>
      <c r="G21" s="92"/>
      <c r="H21" s="92"/>
      <c r="I21" s="92"/>
      <c r="J21" s="92"/>
      <c r="K21" s="93"/>
    </row>
    <row r="22" spans="2:11" x14ac:dyDescent="0.25">
      <c r="B22" s="96"/>
      <c r="C22" s="100" t="s">
        <v>16</v>
      </c>
      <c r="D22" s="92"/>
      <c r="E22" s="101"/>
      <c r="F22" s="92" t="s">
        <v>16</v>
      </c>
      <c r="G22" s="92"/>
      <c r="H22" s="92"/>
      <c r="I22" s="92"/>
      <c r="J22" s="92"/>
      <c r="K22" s="93"/>
    </row>
    <row r="23" spans="2:11" x14ac:dyDescent="0.25">
      <c r="B23" s="96"/>
      <c r="C23" s="100" t="s">
        <v>17</v>
      </c>
      <c r="D23" s="92"/>
      <c r="E23" s="101"/>
      <c r="F23" s="92" t="s">
        <v>17</v>
      </c>
      <c r="G23" s="92"/>
      <c r="H23" s="92"/>
      <c r="I23" s="92"/>
      <c r="J23" s="92"/>
      <c r="K23" s="93"/>
    </row>
    <row r="24" spans="2:11" x14ac:dyDescent="0.25">
      <c r="B24" s="96"/>
      <c r="C24" s="100" t="s">
        <v>18</v>
      </c>
      <c r="D24" s="92"/>
      <c r="E24" s="101"/>
      <c r="F24" s="92" t="s">
        <v>18</v>
      </c>
      <c r="G24" s="92"/>
      <c r="H24" s="92"/>
      <c r="I24" s="92"/>
      <c r="J24" s="92"/>
      <c r="K24" s="93"/>
    </row>
    <row r="25" spans="2:11" ht="15.75" thickBot="1" x14ac:dyDescent="0.3">
      <c r="B25" s="97"/>
      <c r="C25" s="84" t="s">
        <v>19</v>
      </c>
      <c r="D25" s="85"/>
      <c r="E25" s="86"/>
      <c r="F25" s="85" t="s">
        <v>19</v>
      </c>
      <c r="G25" s="85"/>
      <c r="H25" s="85"/>
      <c r="I25" s="85"/>
      <c r="J25" s="85"/>
      <c r="K25" s="94"/>
    </row>
  </sheetData>
  <mergeCells count="33">
    <mergeCell ref="D11:K11"/>
    <mergeCell ref="D12:K12"/>
    <mergeCell ref="D17:K17"/>
    <mergeCell ref="D14:K14"/>
    <mergeCell ref="D10:K10"/>
    <mergeCell ref="D15:K15"/>
    <mergeCell ref="D16:K16"/>
    <mergeCell ref="D13:K13"/>
    <mergeCell ref="B1:K1"/>
    <mergeCell ref="B2:K2"/>
    <mergeCell ref="D3:K3"/>
    <mergeCell ref="D4:K4"/>
    <mergeCell ref="D5:K5"/>
    <mergeCell ref="D6:K6"/>
    <mergeCell ref="D7:K7"/>
    <mergeCell ref="D8:K8"/>
    <mergeCell ref="D9:K9"/>
    <mergeCell ref="B3:B5"/>
    <mergeCell ref="D18:K18"/>
    <mergeCell ref="C25:E25"/>
    <mergeCell ref="B19:K19"/>
    <mergeCell ref="F20:K20"/>
    <mergeCell ref="F21:K21"/>
    <mergeCell ref="F22:K22"/>
    <mergeCell ref="F23:K23"/>
    <mergeCell ref="F24:K24"/>
    <mergeCell ref="F25:K25"/>
    <mergeCell ref="B20:B25"/>
    <mergeCell ref="C20:E20"/>
    <mergeCell ref="C21:E21"/>
    <mergeCell ref="C22:E22"/>
    <mergeCell ref="C23:E23"/>
    <mergeCell ref="C24:E24"/>
  </mergeCells>
  <pageMargins left="0.7" right="0.7" top="0.75" bottom="0.75" header="0.3" footer="0.3"/>
  <pageSetup orientation="portrait" r:id="rId1"/>
  <headerFooter>
    <oddHeader>&amp;L&amp;"Arial,Regular"&amp;8Chenega Defense &amp;&amp; Aerospace Solutions, LLC</oddHeader>
    <oddFooter>&amp;C&amp;"Arial,Regular"&amp;8
Use or disclosure of the data contained on this sheet is subject to the restriction on the title page of this proposal.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9451B-831B-462B-BC6A-4122C76AB6F0}">
  <dimension ref="A1:L10"/>
  <sheetViews>
    <sheetView workbookViewId="0">
      <selection activeCell="D16" sqref="D16"/>
    </sheetView>
  </sheetViews>
  <sheetFormatPr defaultColWidth="9.140625" defaultRowHeight="15" x14ac:dyDescent="0.25"/>
  <cols>
    <col min="1" max="1" width="9.140625" style="2"/>
    <col min="2" max="2" width="28.7109375" style="2" bestFit="1" customWidth="1"/>
    <col min="3" max="3" width="9.140625" style="2"/>
    <col min="4" max="4" width="51.42578125" style="2" customWidth="1"/>
    <col min="5" max="5" width="17.7109375" style="2" customWidth="1"/>
    <col min="6" max="16384" width="9.140625" style="2"/>
  </cols>
  <sheetData>
    <row r="1" spans="1:12" ht="15.75" thickBot="1" x14ac:dyDescent="0.3">
      <c r="A1" s="135" t="s">
        <v>59</v>
      </c>
      <c r="B1" s="136"/>
      <c r="C1" s="136"/>
      <c r="D1" s="136"/>
      <c r="E1" s="136"/>
      <c r="F1" s="136"/>
      <c r="G1" s="136"/>
      <c r="H1" s="137"/>
    </row>
    <row r="2" spans="1:12" customFormat="1" ht="15.75" thickBot="1" x14ac:dyDescent="0.3">
      <c r="A2" s="138" t="s">
        <v>66</v>
      </c>
      <c r="B2" s="143"/>
      <c r="C2" s="143"/>
      <c r="D2" s="143"/>
      <c r="E2" s="143"/>
      <c r="F2" s="143"/>
      <c r="G2" s="143"/>
      <c r="H2" s="144"/>
    </row>
    <row r="3" spans="1:12" ht="15.75" thickBot="1" x14ac:dyDescent="0.3">
      <c r="A3" s="141" t="s">
        <v>32</v>
      </c>
      <c r="B3" s="142"/>
      <c r="C3" s="49" t="s">
        <v>33</v>
      </c>
      <c r="D3" s="49" t="s">
        <v>34</v>
      </c>
      <c r="E3" s="49" t="s">
        <v>35</v>
      </c>
      <c r="F3" s="49" t="s">
        <v>36</v>
      </c>
      <c r="G3" s="49" t="s">
        <v>37</v>
      </c>
      <c r="H3" s="50" t="s">
        <v>21</v>
      </c>
    </row>
    <row r="4" spans="1:12" ht="60" x14ac:dyDescent="0.25">
      <c r="A4" s="63">
        <v>6001</v>
      </c>
      <c r="B4" s="25" t="s">
        <v>38</v>
      </c>
      <c r="C4" s="32" t="s">
        <v>39</v>
      </c>
      <c r="D4" s="25" t="s">
        <v>40</v>
      </c>
      <c r="E4" s="31" t="s">
        <v>41</v>
      </c>
      <c r="F4" s="32">
        <v>6</v>
      </c>
      <c r="G4" s="150">
        <f>'Option Period 5'!G4</f>
        <v>0</v>
      </c>
      <c r="H4" s="35">
        <f>ROUND(F4*G4,0)</f>
        <v>0</v>
      </c>
      <c r="L4" s="12"/>
    </row>
    <row r="5" spans="1:12" ht="45" x14ac:dyDescent="0.25">
      <c r="A5" s="64">
        <v>6002</v>
      </c>
      <c r="B5" s="26" t="s">
        <v>42</v>
      </c>
      <c r="C5" s="36" t="s">
        <v>39</v>
      </c>
      <c r="D5" s="27" t="s">
        <v>43</v>
      </c>
      <c r="E5" s="36" t="s">
        <v>44</v>
      </c>
      <c r="F5" s="36">
        <v>1</v>
      </c>
      <c r="G5" s="150">
        <f>'Option Period 5'!G5</f>
        <v>0</v>
      </c>
      <c r="H5" s="35">
        <f t="shared" ref="H5:H7" si="0">ROUND(F5*G5,0)</f>
        <v>0</v>
      </c>
    </row>
    <row r="6" spans="1:12" ht="45" x14ac:dyDescent="0.25">
      <c r="A6" s="64">
        <v>6003</v>
      </c>
      <c r="B6" s="26" t="s">
        <v>45</v>
      </c>
      <c r="C6" s="36" t="s">
        <v>39</v>
      </c>
      <c r="D6" s="27" t="s">
        <v>46</v>
      </c>
      <c r="E6" s="36" t="s">
        <v>44</v>
      </c>
      <c r="F6" s="36">
        <v>10</v>
      </c>
      <c r="G6" s="150">
        <f>'Option Period 5'!G6</f>
        <v>0</v>
      </c>
      <c r="H6" s="35">
        <f t="shared" si="0"/>
        <v>0</v>
      </c>
    </row>
    <row r="7" spans="1:12" ht="45" x14ac:dyDescent="0.25">
      <c r="A7" s="64">
        <v>6004</v>
      </c>
      <c r="B7" s="26" t="s">
        <v>47</v>
      </c>
      <c r="C7" s="36" t="s">
        <v>39</v>
      </c>
      <c r="D7" s="28" t="s">
        <v>48</v>
      </c>
      <c r="E7" s="36" t="s">
        <v>54</v>
      </c>
      <c r="F7" s="36">
        <v>4</v>
      </c>
      <c r="G7" s="150">
        <f>'Option Period 5'!G7</f>
        <v>0</v>
      </c>
      <c r="H7" s="35">
        <f t="shared" si="0"/>
        <v>0</v>
      </c>
    </row>
    <row r="8" spans="1:12" ht="15.75" thickBot="1" x14ac:dyDescent="0.3">
      <c r="A8" s="61">
        <v>6005</v>
      </c>
      <c r="B8" s="29" t="s">
        <v>51</v>
      </c>
      <c r="C8" s="40" t="s">
        <v>52</v>
      </c>
      <c r="D8" s="41" t="s">
        <v>52</v>
      </c>
      <c r="E8" s="42"/>
      <c r="F8" s="42"/>
      <c r="G8" s="42"/>
      <c r="H8" s="43"/>
    </row>
    <row r="9" spans="1:12" ht="15.75" thickBot="1" x14ac:dyDescent="0.3"/>
    <row r="10" spans="1:12" ht="15.75" thickBot="1" x14ac:dyDescent="0.3">
      <c r="A10" s="15" t="s">
        <v>21</v>
      </c>
      <c r="B10" s="16"/>
      <c r="C10" s="16"/>
      <c r="D10" s="16"/>
      <c r="E10" s="16"/>
      <c r="F10" s="16"/>
      <c r="G10" s="16"/>
      <c r="H10" s="17">
        <f>SUM(H4:H7)</f>
        <v>0</v>
      </c>
    </row>
  </sheetData>
  <mergeCells count="3">
    <mergeCell ref="A1:H1"/>
    <mergeCell ref="A2:H2"/>
    <mergeCell ref="A3:B3"/>
  </mergeCells>
  <pageMargins left="0.7" right="0.7" top="0.75" bottom="0.75" header="0.3" footer="0.3"/>
  <pageSetup orientation="portrait" horizontalDpi="0" verticalDpi="0" r:id="rId1"/>
  <headerFooter>
    <oddHeader>&amp;L&amp;"Arial,Regular"&amp;8Chenega Defense &amp;&amp; Aerospace Solutions, LLC</oddHeader>
    <oddFooter>&amp;C&amp;"Arial,Regular"&amp;8
Use or disclosure of the data contained on this sheet is subject to the restriction on the title page of this proposal.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7BCC-C22D-44CD-9DA1-294A8BF09C19}">
  <dimension ref="A1:I29"/>
  <sheetViews>
    <sheetView tabSelected="1" workbookViewId="0">
      <selection activeCell="F33" sqref="F33"/>
    </sheetView>
  </sheetViews>
  <sheetFormatPr defaultRowHeight="15" x14ac:dyDescent="0.25"/>
  <cols>
    <col min="2" max="2" width="28" customWidth="1"/>
    <col min="3" max="3" width="42.5703125" style="78" customWidth="1"/>
    <col min="4" max="4" width="23" bestFit="1" customWidth="1"/>
    <col min="5" max="8" width="26.5703125" bestFit="1" customWidth="1"/>
    <col min="9" max="9" width="31" bestFit="1" customWidth="1"/>
  </cols>
  <sheetData>
    <row r="1" spans="1:9" ht="15.75" thickBot="1" x14ac:dyDescent="0.3"/>
    <row r="2" spans="1:9" ht="15.75" thickBot="1" x14ac:dyDescent="0.3">
      <c r="B2" s="76" t="s">
        <v>63</v>
      </c>
      <c r="C2" s="151" t="s">
        <v>34</v>
      </c>
      <c r="D2" s="77" t="s">
        <v>67</v>
      </c>
      <c r="E2" s="77" t="s">
        <v>68</v>
      </c>
      <c r="F2" s="77" t="s">
        <v>69</v>
      </c>
      <c r="G2" s="77" t="s">
        <v>70</v>
      </c>
      <c r="H2" s="77" t="s">
        <v>71</v>
      </c>
      <c r="I2" s="77" t="s">
        <v>72</v>
      </c>
    </row>
    <row r="3" spans="1:9" x14ac:dyDescent="0.25">
      <c r="A3" s="152"/>
      <c r="B3" s="72"/>
      <c r="C3" s="79"/>
      <c r="D3" s="73"/>
      <c r="E3" s="73"/>
      <c r="F3" s="73"/>
      <c r="G3" s="73"/>
      <c r="H3" s="73"/>
      <c r="I3" s="73"/>
    </row>
    <row r="4" spans="1:9" x14ac:dyDescent="0.25">
      <c r="A4" s="152"/>
      <c r="B4" s="72"/>
      <c r="C4" s="79"/>
      <c r="D4" s="73"/>
      <c r="E4" s="73"/>
      <c r="F4" s="73"/>
      <c r="G4" s="73"/>
      <c r="H4" s="73"/>
      <c r="I4" s="73"/>
    </row>
    <row r="5" spans="1:9" x14ac:dyDescent="0.25">
      <c r="A5" s="152"/>
      <c r="B5" s="72"/>
      <c r="C5" s="79"/>
      <c r="D5" s="73"/>
      <c r="E5" s="73"/>
      <c r="F5" s="73"/>
      <c r="G5" s="73"/>
      <c r="H5" s="73"/>
      <c r="I5" s="73"/>
    </row>
    <row r="6" spans="1:9" x14ac:dyDescent="0.25">
      <c r="A6" s="152"/>
      <c r="B6" s="72"/>
      <c r="C6" s="79"/>
      <c r="D6" s="73"/>
      <c r="E6" s="73"/>
      <c r="F6" s="73"/>
      <c r="G6" s="73"/>
      <c r="H6" s="73"/>
      <c r="I6" s="73"/>
    </row>
    <row r="7" spans="1:9" x14ac:dyDescent="0.25">
      <c r="A7" s="152"/>
      <c r="B7" s="72"/>
      <c r="C7" s="79"/>
      <c r="D7" s="73"/>
      <c r="E7" s="73"/>
      <c r="F7" s="73"/>
      <c r="G7" s="73"/>
      <c r="H7" s="73"/>
      <c r="I7" s="73"/>
    </row>
    <row r="8" spans="1:9" x14ac:dyDescent="0.25">
      <c r="A8" s="152"/>
      <c r="B8" s="72"/>
      <c r="C8" s="79"/>
      <c r="D8" s="73"/>
      <c r="E8" s="73"/>
      <c r="F8" s="73"/>
      <c r="G8" s="73"/>
      <c r="H8" s="73"/>
      <c r="I8" s="73"/>
    </row>
    <row r="9" spans="1:9" x14ac:dyDescent="0.25">
      <c r="A9" s="152"/>
      <c r="B9" s="72"/>
      <c r="C9" s="79"/>
      <c r="D9" s="73"/>
      <c r="E9" s="73"/>
      <c r="F9" s="73"/>
      <c r="G9" s="73"/>
      <c r="H9" s="73"/>
      <c r="I9" s="73"/>
    </row>
    <row r="10" spans="1:9" x14ac:dyDescent="0.25">
      <c r="A10" s="152"/>
      <c r="B10" s="72"/>
      <c r="C10" s="79"/>
      <c r="D10" s="73"/>
      <c r="E10" s="73"/>
      <c r="F10" s="73"/>
      <c r="G10" s="73"/>
      <c r="H10" s="73"/>
      <c r="I10" s="73"/>
    </row>
    <row r="11" spans="1:9" x14ac:dyDescent="0.25">
      <c r="B11" s="72"/>
      <c r="C11" s="79"/>
      <c r="D11" s="73"/>
      <c r="E11" s="73"/>
      <c r="F11" s="73"/>
      <c r="G11" s="73"/>
      <c r="H11" s="73"/>
      <c r="I11" s="73"/>
    </row>
    <row r="12" spans="1:9" x14ac:dyDescent="0.25">
      <c r="B12" s="72"/>
      <c r="C12" s="79"/>
      <c r="D12" s="73"/>
      <c r="E12" s="73"/>
      <c r="F12" s="73"/>
      <c r="G12" s="73"/>
      <c r="H12" s="73"/>
      <c r="I12" s="73"/>
    </row>
    <row r="13" spans="1:9" x14ac:dyDescent="0.25">
      <c r="B13" s="72"/>
      <c r="C13" s="79"/>
      <c r="D13" s="73"/>
      <c r="E13" s="73"/>
      <c r="F13" s="73"/>
      <c r="G13" s="73"/>
      <c r="H13" s="73"/>
      <c r="I13" s="73"/>
    </row>
    <row r="14" spans="1:9" x14ac:dyDescent="0.25">
      <c r="B14" s="72"/>
      <c r="C14" s="79"/>
      <c r="D14" s="73"/>
      <c r="E14" s="73"/>
      <c r="F14" s="73"/>
      <c r="G14" s="73"/>
      <c r="H14" s="73"/>
      <c r="I14" s="73"/>
    </row>
    <row r="15" spans="1:9" x14ac:dyDescent="0.25">
      <c r="B15" s="72"/>
      <c r="C15" s="79"/>
      <c r="D15" s="73"/>
      <c r="E15" s="73"/>
      <c r="F15" s="73"/>
      <c r="G15" s="73"/>
      <c r="H15" s="73"/>
      <c r="I15" s="73"/>
    </row>
    <row r="16" spans="1:9" x14ac:dyDescent="0.25">
      <c r="B16" s="72"/>
      <c r="C16" s="79"/>
      <c r="D16" s="73"/>
      <c r="E16" s="73"/>
      <c r="F16" s="73"/>
      <c r="G16" s="73"/>
      <c r="H16" s="73"/>
      <c r="I16" s="73"/>
    </row>
    <row r="17" spans="2:9" x14ac:dyDescent="0.25">
      <c r="B17" s="72"/>
      <c r="C17" s="79"/>
      <c r="D17" s="73"/>
      <c r="E17" s="73"/>
      <c r="F17" s="73"/>
      <c r="G17" s="73"/>
      <c r="H17" s="73"/>
      <c r="I17" s="73"/>
    </row>
    <row r="18" spans="2:9" x14ac:dyDescent="0.25">
      <c r="B18" s="72"/>
      <c r="C18" s="79"/>
      <c r="D18" s="73"/>
      <c r="E18" s="73"/>
      <c r="F18" s="73"/>
      <c r="G18" s="73"/>
      <c r="H18" s="73"/>
      <c r="I18" s="73"/>
    </row>
    <row r="19" spans="2:9" x14ac:dyDescent="0.25">
      <c r="B19" s="72"/>
      <c r="C19" s="79"/>
      <c r="D19" s="73"/>
      <c r="E19" s="73"/>
      <c r="F19" s="73"/>
      <c r="G19" s="73"/>
      <c r="H19" s="73"/>
      <c r="I19" s="73"/>
    </row>
    <row r="20" spans="2:9" x14ac:dyDescent="0.25">
      <c r="B20" s="72"/>
      <c r="C20" s="79"/>
      <c r="D20" s="73"/>
      <c r="E20" s="73"/>
      <c r="F20" s="73"/>
      <c r="G20" s="73"/>
      <c r="H20" s="73"/>
      <c r="I20" s="73"/>
    </row>
    <row r="21" spans="2:9" x14ac:dyDescent="0.25">
      <c r="B21" s="72"/>
      <c r="C21" s="79"/>
      <c r="D21" s="73"/>
      <c r="E21" s="73"/>
      <c r="F21" s="73"/>
      <c r="G21" s="73"/>
      <c r="H21" s="73"/>
      <c r="I21" s="73"/>
    </row>
    <row r="22" spans="2:9" x14ac:dyDescent="0.25">
      <c r="B22" s="72"/>
      <c r="C22" s="79"/>
      <c r="D22" s="73"/>
      <c r="E22" s="73"/>
      <c r="F22" s="73"/>
      <c r="G22" s="73"/>
      <c r="H22" s="73"/>
      <c r="I22" s="73"/>
    </row>
    <row r="23" spans="2:9" x14ac:dyDescent="0.25">
      <c r="B23" s="72"/>
      <c r="C23" s="79"/>
      <c r="D23" s="73"/>
      <c r="E23" s="73"/>
      <c r="F23" s="73"/>
      <c r="G23" s="73"/>
      <c r="H23" s="73"/>
      <c r="I23" s="73"/>
    </row>
    <row r="24" spans="2:9" x14ac:dyDescent="0.25">
      <c r="B24" s="72"/>
      <c r="C24" s="79"/>
      <c r="D24" s="73"/>
      <c r="E24" s="73"/>
      <c r="F24" s="73"/>
      <c r="G24" s="73"/>
      <c r="H24" s="73"/>
      <c r="I24" s="73"/>
    </row>
    <row r="25" spans="2:9" ht="15.75" thickBot="1" x14ac:dyDescent="0.3">
      <c r="B25" s="74"/>
      <c r="C25" s="80"/>
      <c r="D25" s="75"/>
      <c r="E25" s="75"/>
      <c r="F25" s="75"/>
      <c r="G25" s="75"/>
      <c r="H25" s="75"/>
      <c r="I25" s="75"/>
    </row>
    <row r="28" spans="2:9" ht="15.75" thickBot="1" x14ac:dyDescent="0.3"/>
    <row r="29" spans="2:9" ht="15.75" thickBot="1" x14ac:dyDescent="0.3">
      <c r="D29" s="154" t="s">
        <v>74</v>
      </c>
      <c r="E29" s="155"/>
      <c r="F29" s="155"/>
      <c r="G29" s="156"/>
    </row>
  </sheetData>
  <mergeCells count="1">
    <mergeCell ref="D29:G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6"/>
  <sheetViews>
    <sheetView workbookViewId="0">
      <selection activeCell="B9" sqref="B9"/>
    </sheetView>
  </sheetViews>
  <sheetFormatPr defaultColWidth="9.140625" defaultRowHeight="15" x14ac:dyDescent="0.25"/>
  <cols>
    <col min="1" max="1" width="43.42578125" style="2" customWidth="1"/>
    <col min="2" max="2" width="37" style="2" customWidth="1"/>
    <col min="3" max="16384" width="9.140625" style="2"/>
  </cols>
  <sheetData>
    <row r="1" spans="1:9" ht="15.75" thickBot="1" x14ac:dyDescent="0.3"/>
    <row r="2" spans="1:9" ht="15.75" thickBot="1" x14ac:dyDescent="0.3">
      <c r="A2" s="3" t="s">
        <v>20</v>
      </c>
      <c r="B2" s="4" t="s">
        <v>21</v>
      </c>
    </row>
    <row r="3" spans="1:9" x14ac:dyDescent="0.25">
      <c r="A3" s="5" t="s">
        <v>22</v>
      </c>
      <c r="B3" s="6">
        <f>'Base Period'!H10</f>
        <v>0</v>
      </c>
    </row>
    <row r="4" spans="1:9" x14ac:dyDescent="0.25">
      <c r="A4" s="7" t="s">
        <v>23</v>
      </c>
      <c r="B4" s="8">
        <f>'Option Period 1'!H10</f>
        <v>0</v>
      </c>
    </row>
    <row r="5" spans="1:9" x14ac:dyDescent="0.25">
      <c r="A5" s="7" t="s">
        <v>24</v>
      </c>
      <c r="B5" s="8">
        <f>'Option Period 2'!H10</f>
        <v>0</v>
      </c>
    </row>
    <row r="6" spans="1:9" x14ac:dyDescent="0.25">
      <c r="A6" s="7" t="s">
        <v>25</v>
      </c>
      <c r="B6" s="8">
        <f>'Option Period 3'!H10</f>
        <v>0</v>
      </c>
    </row>
    <row r="7" spans="1:9" x14ac:dyDescent="0.25">
      <c r="A7" s="7" t="s">
        <v>26</v>
      </c>
      <c r="B7" s="8">
        <f>'Option Period 4'!H10</f>
        <v>0</v>
      </c>
    </row>
    <row r="8" spans="1:9" x14ac:dyDescent="0.25">
      <c r="A8" s="7" t="s">
        <v>27</v>
      </c>
      <c r="B8" s="8">
        <f>'Option Period 5'!H10</f>
        <v>0</v>
      </c>
    </row>
    <row r="9" spans="1:9" x14ac:dyDescent="0.25">
      <c r="A9" s="7" t="s">
        <v>28</v>
      </c>
      <c r="B9" s="9">
        <f>EOS!H10</f>
        <v>0</v>
      </c>
    </row>
    <row r="10" spans="1:9" ht="15.75" thickBot="1" x14ac:dyDescent="0.3">
      <c r="A10" s="10" t="s">
        <v>21</v>
      </c>
      <c r="B10" s="11">
        <f>SUM(B3:B8)</f>
        <v>0</v>
      </c>
    </row>
    <row r="13" spans="1:9" ht="15.75" thickBot="1" x14ac:dyDescent="0.3"/>
    <row r="14" spans="1:9" x14ac:dyDescent="0.25">
      <c r="A14" s="118" t="s">
        <v>29</v>
      </c>
      <c r="B14" s="119"/>
      <c r="C14" s="119"/>
      <c r="D14" s="119"/>
      <c r="E14" s="119"/>
      <c r="F14" s="119"/>
      <c r="G14" s="119"/>
      <c r="H14" s="119"/>
      <c r="I14" s="120"/>
    </row>
    <row r="15" spans="1:9" x14ac:dyDescent="0.25">
      <c r="A15" s="121"/>
      <c r="B15" s="122"/>
      <c r="C15" s="122"/>
      <c r="D15" s="122"/>
      <c r="E15" s="122"/>
      <c r="F15" s="122"/>
      <c r="G15" s="122"/>
      <c r="H15" s="122"/>
      <c r="I15" s="123"/>
    </row>
    <row r="16" spans="1:9" ht="15.75" thickBot="1" x14ac:dyDescent="0.3">
      <c r="A16" s="124"/>
      <c r="B16" s="125"/>
      <c r="C16" s="125"/>
      <c r="D16" s="125"/>
      <c r="E16" s="125"/>
      <c r="F16" s="125"/>
      <c r="G16" s="125"/>
      <c r="H16" s="125"/>
      <c r="I16" s="126"/>
    </row>
  </sheetData>
  <mergeCells count="1">
    <mergeCell ref="A14:I16"/>
  </mergeCells>
  <pageMargins left="0.7" right="0.7" top="0.75" bottom="0.75" header="0.3" footer="0.3"/>
  <pageSetup orientation="portrait" r:id="rId1"/>
  <headerFooter>
    <oddHeader>&amp;L&amp;"Arial,Regular"&amp;8Chenega Defense &amp;&amp; Aerospace Solutions, LLC</oddHeader>
    <oddFooter>&amp;C&amp;"Arial,Regular"&amp;8
Use or disclosure of the data contained on this sheet is subject to the restriction on the title page of this proposal.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
  <sheetViews>
    <sheetView workbookViewId="0">
      <selection activeCell="E5" sqref="E5:E6"/>
    </sheetView>
  </sheetViews>
  <sheetFormatPr defaultColWidth="9.140625" defaultRowHeight="15" x14ac:dyDescent="0.25"/>
  <cols>
    <col min="1" max="1" width="9.140625" style="44"/>
    <col min="2" max="2" width="28.7109375" style="44" bestFit="1" customWidth="1"/>
    <col min="3" max="3" width="9.140625" style="44"/>
    <col min="4" max="4" width="51.42578125" style="44" customWidth="1"/>
    <col min="5" max="5" width="17.7109375" style="44" customWidth="1"/>
    <col min="6" max="8" width="9.140625" style="44"/>
    <col min="9" max="11" width="9.140625" style="2"/>
    <col min="12" max="12" width="32.5703125" style="2" bestFit="1" customWidth="1"/>
    <col min="13" max="13" width="12.140625" style="2" bestFit="1" customWidth="1"/>
    <col min="14" max="16384" width="9.140625" style="2"/>
  </cols>
  <sheetData>
    <row r="1" spans="1:14" ht="15.75" thickBot="1" x14ac:dyDescent="0.3">
      <c r="A1" s="127" t="s">
        <v>30</v>
      </c>
      <c r="B1" s="128"/>
      <c r="C1" s="128"/>
      <c r="D1" s="128"/>
      <c r="E1" s="128"/>
      <c r="F1" s="128"/>
      <c r="G1" s="128"/>
      <c r="H1" s="129"/>
    </row>
    <row r="2" spans="1:14" ht="15.75" thickBot="1" x14ac:dyDescent="0.3">
      <c r="A2" s="132" t="s">
        <v>31</v>
      </c>
      <c r="B2" s="133"/>
      <c r="C2" s="133"/>
      <c r="D2" s="133"/>
      <c r="E2" s="133"/>
      <c r="F2" s="133"/>
      <c r="G2" s="133"/>
      <c r="H2" s="134"/>
    </row>
    <row r="3" spans="1:14" ht="15.75" thickBot="1" x14ac:dyDescent="0.3">
      <c r="A3" s="130" t="s">
        <v>32</v>
      </c>
      <c r="B3" s="131"/>
      <c r="C3" s="70" t="s">
        <v>33</v>
      </c>
      <c r="D3" s="70" t="s">
        <v>34</v>
      </c>
      <c r="E3" s="70" t="s">
        <v>35</v>
      </c>
      <c r="F3" s="70" t="s">
        <v>36</v>
      </c>
      <c r="G3" s="51" t="s">
        <v>37</v>
      </c>
      <c r="H3" s="48" t="s">
        <v>21</v>
      </c>
    </row>
    <row r="4" spans="1:14" ht="60" x14ac:dyDescent="0.25">
      <c r="A4" s="30">
        <v>1</v>
      </c>
      <c r="B4" s="25" t="s">
        <v>38</v>
      </c>
      <c r="C4" s="32" t="s">
        <v>39</v>
      </c>
      <c r="D4" s="25" t="s">
        <v>40</v>
      </c>
      <c r="E4" s="33" t="s">
        <v>41</v>
      </c>
      <c r="F4" s="32">
        <v>4</v>
      </c>
      <c r="G4" s="34"/>
      <c r="H4" s="35">
        <f>ROUND(F4*G4,0)</f>
        <v>0</v>
      </c>
      <c r="L4" s="12"/>
      <c r="M4" s="12"/>
    </row>
    <row r="5" spans="1:14" ht="45" x14ac:dyDescent="0.25">
      <c r="A5" s="30">
        <v>2</v>
      </c>
      <c r="B5" s="26" t="s">
        <v>42</v>
      </c>
      <c r="C5" s="36" t="s">
        <v>39</v>
      </c>
      <c r="D5" s="27" t="s">
        <v>43</v>
      </c>
      <c r="E5" s="36" t="s">
        <v>44</v>
      </c>
      <c r="F5" s="36">
        <v>1</v>
      </c>
      <c r="G5" s="37"/>
      <c r="H5" s="35">
        <f t="shared" ref="H5:H7" si="0">ROUND(F5*G5,0)</f>
        <v>0</v>
      </c>
      <c r="N5" s="18"/>
    </row>
    <row r="6" spans="1:14" ht="45" x14ac:dyDescent="0.25">
      <c r="A6" s="30">
        <v>3</v>
      </c>
      <c r="B6" s="26" t="s">
        <v>45</v>
      </c>
      <c r="C6" s="36" t="s">
        <v>39</v>
      </c>
      <c r="D6" s="27" t="s">
        <v>46</v>
      </c>
      <c r="E6" s="36" t="s">
        <v>44</v>
      </c>
      <c r="F6" s="36">
        <v>6</v>
      </c>
      <c r="G6" s="37"/>
      <c r="H6" s="35">
        <f t="shared" si="0"/>
        <v>0</v>
      </c>
    </row>
    <row r="7" spans="1:14" customFormat="1" ht="45" x14ac:dyDescent="0.25">
      <c r="A7" s="30">
        <v>4</v>
      </c>
      <c r="B7" s="26" t="s">
        <v>47</v>
      </c>
      <c r="C7" s="36" t="s">
        <v>39</v>
      </c>
      <c r="D7" s="28" t="s">
        <v>48</v>
      </c>
      <c r="E7" s="38" t="s">
        <v>49</v>
      </c>
      <c r="F7" s="36">
        <v>2</v>
      </c>
      <c r="G7" s="37"/>
      <c r="H7" s="35">
        <f t="shared" si="0"/>
        <v>0</v>
      </c>
    </row>
    <row r="8" spans="1:14" ht="15.75" thickBot="1" x14ac:dyDescent="0.3">
      <c r="A8" s="39" t="s">
        <v>50</v>
      </c>
      <c r="B8" s="29" t="s">
        <v>51</v>
      </c>
      <c r="C8" s="40" t="s">
        <v>52</v>
      </c>
      <c r="D8" s="41" t="s">
        <v>52</v>
      </c>
      <c r="E8" s="42"/>
      <c r="F8" s="42"/>
      <c r="G8" s="42"/>
      <c r="H8" s="43"/>
    </row>
    <row r="9" spans="1:14" ht="15.75" thickBot="1" x14ac:dyDescent="0.3"/>
    <row r="10" spans="1:14" ht="15.75" thickBot="1" x14ac:dyDescent="0.3">
      <c r="A10" s="45" t="s">
        <v>21</v>
      </c>
      <c r="B10" s="46"/>
      <c r="C10" s="46"/>
      <c r="D10" s="46"/>
      <c r="E10" s="46"/>
      <c r="F10" s="46"/>
      <c r="G10" s="46"/>
      <c r="H10" s="47">
        <f>SUM(H4:H7)</f>
        <v>0</v>
      </c>
    </row>
  </sheetData>
  <mergeCells count="3">
    <mergeCell ref="A1:H1"/>
    <mergeCell ref="A3:B3"/>
    <mergeCell ref="A2:H2"/>
  </mergeCells>
  <pageMargins left="0.7" right="0.7" top="0.75" bottom="0.75" header="0.3" footer="0.3"/>
  <pageSetup orientation="portrait" horizontalDpi="0" verticalDpi="0" r:id="rId1"/>
  <headerFooter>
    <oddHeader>&amp;L&amp;"Arial,Regular"&amp;8Chenega Defense &amp;&amp; Aerospace Solutions, LLC</oddHeader>
    <oddFooter>&amp;C&amp;"Arial,Regular"&amp;8
Use or disclosure of the data contained on this sheet is subject to the restriction on the title page of this proposal.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
  <sheetViews>
    <sheetView workbookViewId="0">
      <selection activeCell="E5" sqref="E5:E6"/>
    </sheetView>
  </sheetViews>
  <sheetFormatPr defaultColWidth="9.140625" defaultRowHeight="15" x14ac:dyDescent="0.25"/>
  <cols>
    <col min="1" max="1" width="9.140625" style="2"/>
    <col min="2" max="2" width="28.7109375" style="2" bestFit="1" customWidth="1"/>
    <col min="3" max="3" width="9.140625" style="2"/>
    <col min="4" max="4" width="51.42578125" style="2" customWidth="1"/>
    <col min="5" max="5" width="17.7109375" style="2" customWidth="1"/>
    <col min="6" max="8" width="9.140625" style="2"/>
    <col min="9" max="9" width="19.28515625" style="2" bestFit="1" customWidth="1"/>
    <col min="10" max="16384" width="9.140625" style="2"/>
  </cols>
  <sheetData>
    <row r="1" spans="1:9" ht="15.75" thickBot="1" x14ac:dyDescent="0.3">
      <c r="A1" s="135" t="s">
        <v>53</v>
      </c>
      <c r="B1" s="136"/>
      <c r="C1" s="136"/>
      <c r="D1" s="136"/>
      <c r="E1" s="136"/>
      <c r="F1" s="136"/>
      <c r="G1" s="136"/>
      <c r="H1" s="137"/>
    </row>
    <row r="2" spans="1:9" customFormat="1" ht="15.75" thickBot="1" x14ac:dyDescent="0.3">
      <c r="A2" s="138" t="s">
        <v>31</v>
      </c>
      <c r="B2" s="139"/>
      <c r="C2" s="139"/>
      <c r="D2" s="139"/>
      <c r="E2" s="139"/>
      <c r="F2" s="139"/>
      <c r="G2" s="139"/>
      <c r="H2" s="140"/>
    </row>
    <row r="3" spans="1:9" s="44" customFormat="1" ht="15.75" thickBot="1" x14ac:dyDescent="0.3">
      <c r="A3" s="141" t="s">
        <v>32</v>
      </c>
      <c r="B3" s="142"/>
      <c r="C3" s="49" t="s">
        <v>33</v>
      </c>
      <c r="D3" s="49" t="s">
        <v>34</v>
      </c>
      <c r="E3" s="49" t="s">
        <v>35</v>
      </c>
      <c r="F3" s="49" t="s">
        <v>36</v>
      </c>
      <c r="G3" s="49" t="s">
        <v>37</v>
      </c>
      <c r="H3" s="50" t="s">
        <v>21</v>
      </c>
      <c r="I3" s="53"/>
    </row>
    <row r="4" spans="1:9" s="24" customFormat="1" ht="60" x14ac:dyDescent="0.25">
      <c r="A4" s="57">
        <v>1001</v>
      </c>
      <c r="B4" s="25" t="s">
        <v>38</v>
      </c>
      <c r="C4" s="32" t="s">
        <v>39</v>
      </c>
      <c r="D4" s="21" t="s">
        <v>40</v>
      </c>
      <c r="E4" s="31" t="s">
        <v>41</v>
      </c>
      <c r="F4" s="32">
        <v>12</v>
      </c>
      <c r="G4" s="34"/>
      <c r="H4" s="35">
        <f>ROUND(F4*G4,0)</f>
        <v>0</v>
      </c>
    </row>
    <row r="5" spans="1:9" s="24" customFormat="1" ht="45" x14ac:dyDescent="0.25">
      <c r="A5" s="58">
        <v>1002</v>
      </c>
      <c r="B5" s="26" t="s">
        <v>42</v>
      </c>
      <c r="C5" s="36" t="s">
        <v>39</v>
      </c>
      <c r="D5" s="22" t="s">
        <v>43</v>
      </c>
      <c r="E5" s="36" t="s">
        <v>44</v>
      </c>
      <c r="F5" s="36">
        <v>2</v>
      </c>
      <c r="G5" s="37"/>
      <c r="H5" s="35">
        <f t="shared" ref="H5:H7" si="0">ROUND(F5*G5,0)</f>
        <v>0</v>
      </c>
    </row>
    <row r="6" spans="1:9" s="24" customFormat="1" ht="45" x14ac:dyDescent="0.25">
      <c r="A6" s="58">
        <v>1003</v>
      </c>
      <c r="B6" s="26" t="s">
        <v>45</v>
      </c>
      <c r="C6" s="36" t="s">
        <v>39</v>
      </c>
      <c r="D6" s="22" t="s">
        <v>46</v>
      </c>
      <c r="E6" s="36" t="s">
        <v>44</v>
      </c>
      <c r="F6" s="36">
        <v>20</v>
      </c>
      <c r="G6" s="37"/>
      <c r="H6" s="35">
        <f t="shared" si="0"/>
        <v>0</v>
      </c>
    </row>
    <row r="7" spans="1:9" s="56" customFormat="1" ht="45" x14ac:dyDescent="0.25">
      <c r="A7" s="58">
        <v>1004</v>
      </c>
      <c r="B7" s="26" t="s">
        <v>47</v>
      </c>
      <c r="C7" s="36" t="s">
        <v>39</v>
      </c>
      <c r="D7" s="23" t="s">
        <v>48</v>
      </c>
      <c r="E7" s="36" t="s">
        <v>54</v>
      </c>
      <c r="F7" s="36">
        <v>8</v>
      </c>
      <c r="G7" s="37"/>
      <c r="H7" s="35">
        <f t="shared" si="0"/>
        <v>0</v>
      </c>
      <c r="I7" s="24"/>
    </row>
    <row r="8" spans="1:9" ht="15.75" thickBot="1" x14ac:dyDescent="0.3">
      <c r="A8" s="59">
        <v>1005</v>
      </c>
      <c r="B8" s="65" t="s">
        <v>51</v>
      </c>
      <c r="C8" s="55" t="s">
        <v>52</v>
      </c>
      <c r="D8" s="60" t="s">
        <v>52</v>
      </c>
      <c r="E8" s="13"/>
      <c r="F8" s="13"/>
      <c r="G8" s="13"/>
      <c r="H8" s="14"/>
    </row>
    <row r="9" spans="1:9" ht="15.75" thickBot="1" x14ac:dyDescent="0.3"/>
    <row r="10" spans="1:9" ht="15.75" thickBot="1" x14ac:dyDescent="0.3">
      <c r="A10" s="15" t="s">
        <v>21</v>
      </c>
      <c r="B10" s="16"/>
      <c r="C10" s="16"/>
      <c r="D10" s="16"/>
      <c r="E10" s="16"/>
      <c r="F10" s="16"/>
      <c r="G10" s="16"/>
      <c r="H10" s="17">
        <f>SUM(H4:H7)</f>
        <v>0</v>
      </c>
    </row>
  </sheetData>
  <mergeCells count="3">
    <mergeCell ref="A1:H1"/>
    <mergeCell ref="A2:H2"/>
    <mergeCell ref="A3:B3"/>
  </mergeCells>
  <pageMargins left="0.7" right="0.7" top="0.75" bottom="0.75" header="0.3" footer="0.3"/>
  <pageSetup orientation="portrait" horizontalDpi="0" verticalDpi="0" r:id="rId1"/>
  <headerFooter>
    <oddHeader>&amp;L&amp;"Arial,Regular"&amp;8Chenega Defense &amp;&amp; Aerospace Solutions, LLC</oddHeader>
    <oddFooter>&amp;C&amp;"Arial,Regular"&amp;8
Use or disclosure of the data contained on this sheet is subject to the restriction on the title page of this proposal.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0"/>
  <sheetViews>
    <sheetView workbookViewId="0">
      <selection activeCell="E5" sqref="E5:E6"/>
    </sheetView>
  </sheetViews>
  <sheetFormatPr defaultColWidth="9.140625" defaultRowHeight="15" x14ac:dyDescent="0.25"/>
  <cols>
    <col min="1" max="1" width="9.140625" style="2"/>
    <col min="2" max="2" width="28.7109375" style="2" bestFit="1" customWidth="1"/>
    <col min="3" max="3" width="9.140625" style="2"/>
    <col min="4" max="4" width="51.42578125" style="2" customWidth="1"/>
    <col min="5" max="5" width="17.7109375" style="2" customWidth="1"/>
    <col min="6" max="16384" width="9.140625" style="2"/>
  </cols>
  <sheetData>
    <row r="1" spans="1:12" ht="15.75" thickBot="1" x14ac:dyDescent="0.3">
      <c r="A1" s="135" t="s">
        <v>55</v>
      </c>
      <c r="B1" s="136"/>
      <c r="C1" s="136"/>
      <c r="D1" s="136"/>
      <c r="E1" s="136"/>
      <c r="F1" s="136"/>
      <c r="G1" s="136"/>
      <c r="H1" s="137"/>
    </row>
    <row r="2" spans="1:12" customFormat="1" ht="15.75" thickBot="1" x14ac:dyDescent="0.3">
      <c r="A2" s="138" t="s">
        <v>31</v>
      </c>
      <c r="B2" s="143"/>
      <c r="C2" s="143"/>
      <c r="D2" s="143"/>
      <c r="E2" s="143"/>
      <c r="F2" s="143"/>
      <c r="G2" s="143"/>
      <c r="H2" s="144"/>
    </row>
    <row r="3" spans="1:12" s="20" customFormat="1" ht="15.75" thickBot="1" x14ac:dyDescent="0.3">
      <c r="A3" s="145" t="s">
        <v>32</v>
      </c>
      <c r="B3" s="146"/>
      <c r="C3" s="52" t="s">
        <v>33</v>
      </c>
      <c r="D3" s="52" t="s">
        <v>34</v>
      </c>
      <c r="E3" s="52" t="s">
        <v>35</v>
      </c>
      <c r="F3" s="52" t="s">
        <v>36</v>
      </c>
      <c r="G3" s="52" t="s">
        <v>37</v>
      </c>
      <c r="H3" s="54" t="s">
        <v>21</v>
      </c>
    </row>
    <row r="4" spans="1:12" ht="60" x14ac:dyDescent="0.25">
      <c r="A4" s="57">
        <v>2001</v>
      </c>
      <c r="B4" s="25" t="s">
        <v>38</v>
      </c>
      <c r="C4" s="32" t="s">
        <v>39</v>
      </c>
      <c r="D4" s="25" t="s">
        <v>40</v>
      </c>
      <c r="E4" s="31" t="s">
        <v>41</v>
      </c>
      <c r="F4" s="32">
        <v>12</v>
      </c>
      <c r="G4" s="34"/>
      <c r="H4" s="35">
        <f>ROUND(F4*G4,0)</f>
        <v>0</v>
      </c>
      <c r="L4" s="12"/>
    </row>
    <row r="5" spans="1:12" ht="45" x14ac:dyDescent="0.25">
      <c r="A5" s="58">
        <v>2002</v>
      </c>
      <c r="B5" s="26" t="s">
        <v>42</v>
      </c>
      <c r="C5" s="36" t="s">
        <v>39</v>
      </c>
      <c r="D5" s="27" t="s">
        <v>43</v>
      </c>
      <c r="E5" s="36" t="s">
        <v>44</v>
      </c>
      <c r="F5" s="36">
        <v>2</v>
      </c>
      <c r="G5" s="37"/>
      <c r="H5" s="35">
        <f t="shared" ref="H5:H7" si="0">ROUND(F5*G5,0)</f>
        <v>0</v>
      </c>
    </row>
    <row r="6" spans="1:12" ht="45" x14ac:dyDescent="0.25">
      <c r="A6" s="58">
        <v>2003</v>
      </c>
      <c r="B6" s="26" t="s">
        <v>45</v>
      </c>
      <c r="C6" s="36" t="s">
        <v>39</v>
      </c>
      <c r="D6" s="27" t="s">
        <v>46</v>
      </c>
      <c r="E6" s="36" t="s">
        <v>44</v>
      </c>
      <c r="F6" s="36">
        <v>20</v>
      </c>
      <c r="G6" s="37"/>
      <c r="H6" s="35">
        <f t="shared" si="0"/>
        <v>0</v>
      </c>
    </row>
    <row r="7" spans="1:12" ht="45" x14ac:dyDescent="0.25">
      <c r="A7" s="58">
        <v>2004</v>
      </c>
      <c r="B7" s="26" t="s">
        <v>47</v>
      </c>
      <c r="C7" s="36" t="s">
        <v>39</v>
      </c>
      <c r="D7" s="28" t="s">
        <v>48</v>
      </c>
      <c r="E7" s="36" t="s">
        <v>54</v>
      </c>
      <c r="F7" s="36">
        <v>8</v>
      </c>
      <c r="G7" s="37"/>
      <c r="H7" s="35">
        <f t="shared" si="0"/>
        <v>0</v>
      </c>
    </row>
    <row r="8" spans="1:12" ht="15.75" thickBot="1" x14ac:dyDescent="0.3">
      <c r="A8" s="59">
        <v>2005</v>
      </c>
      <c r="B8" s="65" t="s">
        <v>51</v>
      </c>
      <c r="C8" s="55" t="s">
        <v>52</v>
      </c>
      <c r="D8" s="60" t="s">
        <v>52</v>
      </c>
      <c r="E8" s="13"/>
      <c r="F8" s="13"/>
      <c r="G8" s="13"/>
      <c r="H8" s="14"/>
    </row>
    <row r="9" spans="1:12" ht="15.75" thickBot="1" x14ac:dyDescent="0.3"/>
    <row r="10" spans="1:12" ht="15.75" thickBot="1" x14ac:dyDescent="0.3">
      <c r="A10" s="15" t="s">
        <v>21</v>
      </c>
      <c r="B10" s="16"/>
      <c r="C10" s="16"/>
      <c r="D10" s="16"/>
      <c r="E10" s="16"/>
      <c r="F10" s="16"/>
      <c r="G10" s="16"/>
      <c r="H10" s="17">
        <f>SUM(H4:H7)</f>
        <v>0</v>
      </c>
    </row>
  </sheetData>
  <mergeCells count="3">
    <mergeCell ref="A1:H1"/>
    <mergeCell ref="A2:H2"/>
    <mergeCell ref="A3:B3"/>
  </mergeCells>
  <pageMargins left="0.7" right="0.7" top="0.75" bottom="0.75" header="0.3" footer="0.3"/>
  <pageSetup orientation="portrait" horizontalDpi="0" verticalDpi="0" r:id="rId1"/>
  <headerFooter>
    <oddHeader>&amp;L&amp;"Arial,Regular"&amp;8Chenega Defense &amp;&amp; Aerospace Solutions, LLC</oddHeader>
    <oddFooter>&amp;C&amp;"Arial,Regular"&amp;8
Use or disclosure of the data contained on this sheet is subject to the restriction on the title page of this proposal.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0"/>
  <sheetViews>
    <sheetView workbookViewId="0">
      <selection activeCell="E5" sqref="E5:E6"/>
    </sheetView>
  </sheetViews>
  <sheetFormatPr defaultColWidth="9.140625" defaultRowHeight="15" x14ac:dyDescent="0.25"/>
  <cols>
    <col min="1" max="1" width="9.140625" style="2"/>
    <col min="2" max="2" width="28.7109375" style="2" bestFit="1" customWidth="1"/>
    <col min="3" max="3" width="9.140625" style="2"/>
    <col min="4" max="4" width="51.42578125" style="2" customWidth="1"/>
    <col min="5" max="5" width="17.7109375" style="2" customWidth="1"/>
    <col min="6" max="16384" width="9.140625" style="2"/>
  </cols>
  <sheetData>
    <row r="1" spans="1:12" ht="15.75" thickBot="1" x14ac:dyDescent="0.3">
      <c r="A1" s="135" t="s">
        <v>56</v>
      </c>
      <c r="B1" s="136"/>
      <c r="C1" s="136"/>
      <c r="D1" s="136"/>
      <c r="E1" s="136"/>
      <c r="F1" s="136"/>
      <c r="G1" s="136"/>
      <c r="H1" s="137"/>
    </row>
    <row r="2" spans="1:12" customFormat="1" ht="15.75" thickBot="1" x14ac:dyDescent="0.3">
      <c r="A2" s="138" t="s">
        <v>31</v>
      </c>
      <c r="B2" s="143"/>
      <c r="C2" s="143"/>
      <c r="D2" s="143"/>
      <c r="E2" s="143"/>
      <c r="F2" s="143"/>
      <c r="G2" s="143"/>
      <c r="H2" s="144"/>
    </row>
    <row r="3" spans="1:12" ht="15.75" thickBot="1" x14ac:dyDescent="0.3">
      <c r="A3" s="62" t="s">
        <v>32</v>
      </c>
      <c r="B3" s="49"/>
      <c r="C3" s="49" t="s">
        <v>33</v>
      </c>
      <c r="D3" s="49" t="s">
        <v>34</v>
      </c>
      <c r="E3" s="49" t="s">
        <v>35</v>
      </c>
      <c r="F3" s="49" t="s">
        <v>36</v>
      </c>
      <c r="G3" s="49" t="s">
        <v>37</v>
      </c>
      <c r="H3" s="50" t="s">
        <v>21</v>
      </c>
    </row>
    <row r="4" spans="1:12" ht="60" x14ac:dyDescent="0.25">
      <c r="A4" s="57">
        <v>3001</v>
      </c>
      <c r="B4" s="25" t="s">
        <v>38</v>
      </c>
      <c r="C4" s="32" t="s">
        <v>39</v>
      </c>
      <c r="D4" s="25" t="s">
        <v>40</v>
      </c>
      <c r="E4" s="31" t="s">
        <v>41</v>
      </c>
      <c r="F4" s="32">
        <v>12</v>
      </c>
      <c r="G4" s="34"/>
      <c r="H4" s="35">
        <f>ROUND(F4*G4,0)</f>
        <v>0</v>
      </c>
      <c r="L4" s="12"/>
    </row>
    <row r="5" spans="1:12" ht="45" x14ac:dyDescent="0.25">
      <c r="A5" s="58">
        <v>3002</v>
      </c>
      <c r="B5" s="26" t="s">
        <v>42</v>
      </c>
      <c r="C5" s="36" t="s">
        <v>39</v>
      </c>
      <c r="D5" s="27" t="s">
        <v>43</v>
      </c>
      <c r="E5" s="36" t="s">
        <v>44</v>
      </c>
      <c r="F5" s="36">
        <v>2</v>
      </c>
      <c r="G5" s="37"/>
      <c r="H5" s="35">
        <f t="shared" ref="H5:H7" si="0">ROUND(F5*G5,0)</f>
        <v>0</v>
      </c>
    </row>
    <row r="6" spans="1:12" ht="45" x14ac:dyDescent="0.25">
      <c r="A6" s="58">
        <v>3003</v>
      </c>
      <c r="B6" s="26" t="s">
        <v>45</v>
      </c>
      <c r="C6" s="36" t="s">
        <v>39</v>
      </c>
      <c r="D6" s="27" t="s">
        <v>46</v>
      </c>
      <c r="E6" s="36" t="s">
        <v>44</v>
      </c>
      <c r="F6" s="36">
        <v>20</v>
      </c>
      <c r="G6" s="37"/>
      <c r="H6" s="35">
        <f t="shared" si="0"/>
        <v>0</v>
      </c>
    </row>
    <row r="7" spans="1:12" ht="45" x14ac:dyDescent="0.25">
      <c r="A7" s="58">
        <v>3004</v>
      </c>
      <c r="B7" s="26" t="s">
        <v>47</v>
      </c>
      <c r="C7" s="36" t="s">
        <v>39</v>
      </c>
      <c r="D7" s="28" t="s">
        <v>48</v>
      </c>
      <c r="E7" s="36" t="s">
        <v>54</v>
      </c>
      <c r="F7" s="36">
        <v>8</v>
      </c>
      <c r="G7" s="37"/>
      <c r="H7" s="35">
        <f t="shared" si="0"/>
        <v>0</v>
      </c>
    </row>
    <row r="8" spans="1:12" ht="15.75" thickBot="1" x14ac:dyDescent="0.3">
      <c r="A8" s="61">
        <v>3005</v>
      </c>
      <c r="B8" s="29" t="s">
        <v>51</v>
      </c>
      <c r="C8" s="40" t="s">
        <v>52</v>
      </c>
      <c r="D8" s="41" t="s">
        <v>52</v>
      </c>
      <c r="E8" s="42"/>
      <c r="F8" s="42"/>
      <c r="G8" s="42"/>
      <c r="H8" s="43"/>
    </row>
    <row r="9" spans="1:12" ht="15.75" thickBot="1" x14ac:dyDescent="0.3"/>
    <row r="10" spans="1:12" ht="15.75" thickBot="1" x14ac:dyDescent="0.3">
      <c r="A10" s="15" t="s">
        <v>21</v>
      </c>
      <c r="B10" s="16"/>
      <c r="C10" s="16"/>
      <c r="D10" s="16"/>
      <c r="E10" s="16"/>
      <c r="F10" s="16"/>
      <c r="G10" s="16"/>
      <c r="H10" s="17">
        <f>SUM(H4:H7)</f>
        <v>0</v>
      </c>
    </row>
  </sheetData>
  <mergeCells count="2">
    <mergeCell ref="A1:H1"/>
    <mergeCell ref="A2:H2"/>
  </mergeCells>
  <pageMargins left="0.7" right="0.7" top="0.75" bottom="0.75" header="0.3" footer="0.3"/>
  <pageSetup orientation="portrait" horizontalDpi="0" verticalDpi="0" r:id="rId1"/>
  <headerFooter>
    <oddHeader>&amp;L&amp;"Arial,Regular"&amp;8Chenega Defense &amp;&amp; Aerospace Solutions, LLC</oddHeader>
    <oddFooter>&amp;C&amp;"Arial,Regular"&amp;8
Use or disclosure of the data contained on this sheet is subject to the restriction on the title page of this proposal.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0"/>
  <sheetViews>
    <sheetView workbookViewId="0">
      <selection activeCell="E13" sqref="E13"/>
    </sheetView>
  </sheetViews>
  <sheetFormatPr defaultColWidth="9.140625" defaultRowHeight="15" x14ac:dyDescent="0.25"/>
  <cols>
    <col min="1" max="1" width="9.140625" style="2"/>
    <col min="2" max="2" width="28.7109375" style="2" bestFit="1" customWidth="1"/>
    <col min="3" max="3" width="9.140625" style="2"/>
    <col min="4" max="4" width="51.42578125" style="2" customWidth="1"/>
    <col min="5" max="5" width="17.7109375" style="2" customWidth="1"/>
    <col min="6" max="16384" width="9.140625" style="2"/>
  </cols>
  <sheetData>
    <row r="1" spans="1:12" ht="15.75" thickBot="1" x14ac:dyDescent="0.3">
      <c r="A1" s="135" t="s">
        <v>57</v>
      </c>
      <c r="B1" s="136"/>
      <c r="C1" s="136"/>
      <c r="D1" s="136"/>
      <c r="E1" s="136"/>
      <c r="F1" s="136"/>
      <c r="G1" s="136"/>
      <c r="H1" s="137"/>
    </row>
    <row r="2" spans="1:12" customFormat="1" ht="15.75" thickBot="1" x14ac:dyDescent="0.3">
      <c r="A2" s="138" t="s">
        <v>31</v>
      </c>
      <c r="B2" s="143"/>
      <c r="C2" s="143"/>
      <c r="D2" s="143"/>
      <c r="E2" s="143"/>
      <c r="F2" s="143"/>
      <c r="G2" s="143"/>
      <c r="H2" s="144"/>
    </row>
    <row r="3" spans="1:12" ht="15.75" thickBot="1" x14ac:dyDescent="0.3">
      <c r="A3" s="141" t="s">
        <v>32</v>
      </c>
      <c r="B3" s="142"/>
      <c r="C3" s="49" t="s">
        <v>33</v>
      </c>
      <c r="D3" s="49" t="s">
        <v>34</v>
      </c>
      <c r="E3" s="49" t="s">
        <v>35</v>
      </c>
      <c r="F3" s="49" t="s">
        <v>36</v>
      </c>
      <c r="G3" s="49" t="s">
        <v>37</v>
      </c>
      <c r="H3" s="50" t="s">
        <v>21</v>
      </c>
    </row>
    <row r="4" spans="1:12" ht="60" x14ac:dyDescent="0.25">
      <c r="A4" s="57">
        <v>4001</v>
      </c>
      <c r="B4" s="25" t="s">
        <v>38</v>
      </c>
      <c r="C4" s="32" t="s">
        <v>39</v>
      </c>
      <c r="D4" s="25" t="s">
        <v>40</v>
      </c>
      <c r="E4" s="31" t="s">
        <v>41</v>
      </c>
      <c r="F4" s="32">
        <v>12</v>
      </c>
      <c r="G4" s="34"/>
      <c r="H4" s="35">
        <f>ROUND(F4*G4,0)</f>
        <v>0</v>
      </c>
      <c r="L4" s="12"/>
    </row>
    <row r="5" spans="1:12" ht="45" x14ac:dyDescent="0.25">
      <c r="A5" s="58">
        <v>4002</v>
      </c>
      <c r="B5" s="26" t="s">
        <v>42</v>
      </c>
      <c r="C5" s="36" t="s">
        <v>39</v>
      </c>
      <c r="D5" s="27" t="s">
        <v>43</v>
      </c>
      <c r="E5" s="36" t="s">
        <v>44</v>
      </c>
      <c r="F5" s="36">
        <v>2</v>
      </c>
      <c r="G5" s="37"/>
      <c r="H5" s="35">
        <f t="shared" ref="H5:H7" si="0">ROUND(F5*G5,0)</f>
        <v>0</v>
      </c>
    </row>
    <row r="6" spans="1:12" ht="45" x14ac:dyDescent="0.25">
      <c r="A6" s="58">
        <v>4003</v>
      </c>
      <c r="B6" s="26" t="s">
        <v>45</v>
      </c>
      <c r="C6" s="36" t="s">
        <v>39</v>
      </c>
      <c r="D6" s="27" t="s">
        <v>46</v>
      </c>
      <c r="E6" s="36" t="s">
        <v>44</v>
      </c>
      <c r="F6" s="36">
        <v>20</v>
      </c>
      <c r="G6" s="37"/>
      <c r="H6" s="35">
        <f t="shared" si="0"/>
        <v>0</v>
      </c>
    </row>
    <row r="7" spans="1:12" ht="45" x14ac:dyDescent="0.25">
      <c r="A7" s="58">
        <v>4004</v>
      </c>
      <c r="B7" s="26" t="s">
        <v>47</v>
      </c>
      <c r="C7" s="36" t="s">
        <v>39</v>
      </c>
      <c r="D7" s="28" t="s">
        <v>48</v>
      </c>
      <c r="E7" s="36" t="s">
        <v>54</v>
      </c>
      <c r="F7" s="36">
        <v>8</v>
      </c>
      <c r="G7" s="37"/>
      <c r="H7" s="35">
        <f t="shared" si="0"/>
        <v>0</v>
      </c>
    </row>
    <row r="8" spans="1:12" ht="15.75" thickBot="1" x14ac:dyDescent="0.3">
      <c r="A8" s="61">
        <v>4005</v>
      </c>
      <c r="B8" s="29" t="s">
        <v>51</v>
      </c>
      <c r="C8" s="40" t="s">
        <v>52</v>
      </c>
      <c r="D8" s="41" t="s">
        <v>52</v>
      </c>
      <c r="E8" s="42"/>
      <c r="F8" s="42"/>
      <c r="G8" s="42"/>
      <c r="H8" s="43"/>
    </row>
    <row r="9" spans="1:12" ht="15.75" thickBot="1" x14ac:dyDescent="0.3"/>
    <row r="10" spans="1:12" ht="15.75" thickBot="1" x14ac:dyDescent="0.3">
      <c r="A10" s="15" t="s">
        <v>21</v>
      </c>
      <c r="B10" s="16"/>
      <c r="C10" s="16"/>
      <c r="D10" s="16"/>
      <c r="E10" s="16"/>
      <c r="F10" s="16"/>
      <c r="G10" s="16"/>
      <c r="H10" s="17">
        <f>SUM(H4:H7)</f>
        <v>0</v>
      </c>
    </row>
  </sheetData>
  <mergeCells count="3">
    <mergeCell ref="A1:H1"/>
    <mergeCell ref="A2:H2"/>
    <mergeCell ref="A3:B3"/>
  </mergeCells>
  <pageMargins left="0.7" right="0.7" top="0.75" bottom="0.75" header="0.3" footer="0.3"/>
  <pageSetup orientation="portrait" horizontalDpi="0" verticalDpi="0" r:id="rId1"/>
  <headerFooter>
    <oddHeader>&amp;L&amp;"Arial,Regular"&amp;8Chenega Defense &amp;&amp; Aerospace Solutions, LLC</oddHeader>
    <oddFooter>&amp;C&amp;"Arial,Regular"&amp;8
Use or disclosure of the data contained on this sheet is subject to the restriction on the title page of this proposal.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0"/>
  <sheetViews>
    <sheetView workbookViewId="0">
      <selection activeCell="G4" sqref="G4"/>
    </sheetView>
  </sheetViews>
  <sheetFormatPr defaultColWidth="9.140625" defaultRowHeight="15" x14ac:dyDescent="0.25"/>
  <cols>
    <col min="1" max="1" width="9.140625" style="2"/>
    <col min="2" max="2" width="28.7109375" style="2" bestFit="1" customWidth="1"/>
    <col min="3" max="3" width="9.140625" style="2"/>
    <col min="4" max="4" width="51.42578125" style="2" customWidth="1"/>
    <col min="5" max="5" width="17.7109375" style="2" customWidth="1"/>
    <col min="6" max="16384" width="9.140625" style="2"/>
  </cols>
  <sheetData>
    <row r="1" spans="1:12" ht="15.75" thickBot="1" x14ac:dyDescent="0.3">
      <c r="A1" s="135" t="s">
        <v>58</v>
      </c>
      <c r="B1" s="136"/>
      <c r="C1" s="136"/>
      <c r="D1" s="136"/>
      <c r="E1" s="136"/>
      <c r="F1" s="136"/>
      <c r="G1" s="136"/>
      <c r="H1" s="137"/>
    </row>
    <row r="2" spans="1:12" customFormat="1" ht="15.75" thickBot="1" x14ac:dyDescent="0.3">
      <c r="A2" s="138" t="s">
        <v>31</v>
      </c>
      <c r="B2" s="143"/>
      <c r="C2" s="143"/>
      <c r="D2" s="143"/>
      <c r="E2" s="143"/>
      <c r="F2" s="143"/>
      <c r="G2" s="143"/>
      <c r="H2" s="144"/>
    </row>
    <row r="3" spans="1:12" ht="15.75" thickBot="1" x14ac:dyDescent="0.3">
      <c r="A3" s="141" t="s">
        <v>32</v>
      </c>
      <c r="B3" s="142"/>
      <c r="C3" s="49" t="s">
        <v>33</v>
      </c>
      <c r="D3" s="49" t="s">
        <v>34</v>
      </c>
      <c r="E3" s="49" t="s">
        <v>35</v>
      </c>
      <c r="F3" s="49" t="s">
        <v>36</v>
      </c>
      <c r="G3" s="49" t="s">
        <v>37</v>
      </c>
      <c r="H3" s="50" t="s">
        <v>21</v>
      </c>
    </row>
    <row r="4" spans="1:12" ht="60" x14ac:dyDescent="0.25">
      <c r="A4" s="63">
        <v>5001</v>
      </c>
      <c r="B4" s="25" t="s">
        <v>38</v>
      </c>
      <c r="C4" s="32" t="s">
        <v>39</v>
      </c>
      <c r="D4" s="25" t="s">
        <v>40</v>
      </c>
      <c r="E4" s="31" t="s">
        <v>41</v>
      </c>
      <c r="F4" s="32">
        <v>6</v>
      </c>
      <c r="G4" s="34"/>
      <c r="H4" s="35">
        <f>ROUND(F4*G4,0)</f>
        <v>0</v>
      </c>
      <c r="L4" s="12"/>
    </row>
    <row r="5" spans="1:12" ht="45" x14ac:dyDescent="0.25">
      <c r="A5" s="64">
        <v>5002</v>
      </c>
      <c r="B5" s="26" t="s">
        <v>42</v>
      </c>
      <c r="C5" s="36" t="s">
        <v>39</v>
      </c>
      <c r="D5" s="27" t="s">
        <v>43</v>
      </c>
      <c r="E5" s="36" t="s">
        <v>44</v>
      </c>
      <c r="F5" s="36">
        <v>1</v>
      </c>
      <c r="G5" s="37"/>
      <c r="H5" s="35">
        <f t="shared" ref="H5:H7" si="0">ROUND(F5*G5,0)</f>
        <v>0</v>
      </c>
    </row>
    <row r="6" spans="1:12" ht="45" x14ac:dyDescent="0.25">
      <c r="A6" s="64">
        <v>5003</v>
      </c>
      <c r="B6" s="26" t="s">
        <v>45</v>
      </c>
      <c r="C6" s="36" t="s">
        <v>39</v>
      </c>
      <c r="D6" s="27" t="s">
        <v>46</v>
      </c>
      <c r="E6" s="36" t="s">
        <v>44</v>
      </c>
      <c r="F6" s="36">
        <v>10</v>
      </c>
      <c r="G6" s="37"/>
      <c r="H6" s="35">
        <f t="shared" si="0"/>
        <v>0</v>
      </c>
    </row>
    <row r="7" spans="1:12" ht="45" x14ac:dyDescent="0.25">
      <c r="A7" s="64">
        <v>5004</v>
      </c>
      <c r="B7" s="26" t="s">
        <v>47</v>
      </c>
      <c r="C7" s="36" t="s">
        <v>39</v>
      </c>
      <c r="D7" s="28" t="s">
        <v>48</v>
      </c>
      <c r="E7" s="36" t="s">
        <v>54</v>
      </c>
      <c r="F7" s="36">
        <v>4</v>
      </c>
      <c r="G7" s="37"/>
      <c r="H7" s="35">
        <f t="shared" si="0"/>
        <v>0</v>
      </c>
    </row>
    <row r="8" spans="1:12" ht="15.75" thickBot="1" x14ac:dyDescent="0.3">
      <c r="A8" s="61">
        <v>5005</v>
      </c>
      <c r="B8" s="29" t="s">
        <v>51</v>
      </c>
      <c r="C8" s="40" t="s">
        <v>52</v>
      </c>
      <c r="D8" s="41" t="s">
        <v>52</v>
      </c>
      <c r="E8" s="42"/>
      <c r="F8" s="42"/>
      <c r="G8" s="42"/>
      <c r="H8" s="43"/>
    </row>
    <row r="9" spans="1:12" ht="15.75" thickBot="1" x14ac:dyDescent="0.3"/>
    <row r="10" spans="1:12" ht="15.75" thickBot="1" x14ac:dyDescent="0.3">
      <c r="A10" s="15" t="s">
        <v>21</v>
      </c>
      <c r="B10" s="16"/>
      <c r="C10" s="16"/>
      <c r="D10" s="16"/>
      <c r="E10" s="16"/>
      <c r="F10" s="16"/>
      <c r="G10" s="16"/>
      <c r="H10" s="17">
        <f>SUM(H4:H7)</f>
        <v>0</v>
      </c>
    </row>
  </sheetData>
  <mergeCells count="3">
    <mergeCell ref="A1:H1"/>
    <mergeCell ref="A2:H2"/>
    <mergeCell ref="A3:B3"/>
  </mergeCells>
  <pageMargins left="0.7" right="0.7" top="0.75" bottom="0.75" header="0.3" footer="0.3"/>
  <pageSetup orientation="portrait" horizontalDpi="0" verticalDpi="0" r:id="rId1"/>
  <headerFooter>
    <oddHeader>&amp;L&amp;"Arial,Regular"&amp;8Chenega Defense &amp;&amp; Aerospace Solutions, LLC</oddHeader>
    <oddFooter>&amp;C&amp;"Arial,Regular"&amp;8
Use or disclosure of the data contained on this sheet is subject to the restriction on the title page of this proposal.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F313C942E1A9469398D0CB49DE541E" ma:contentTypeVersion="3" ma:contentTypeDescription="Create a new document." ma:contentTypeScope="" ma:versionID="ed76bf005068973bea4f13586a3fe17f">
  <xsd:schema xmlns:xsd="http://www.w3.org/2001/XMLSchema" xmlns:xs="http://www.w3.org/2001/XMLSchema" xmlns:p="http://schemas.microsoft.com/office/2006/metadata/properties" xmlns:ns2="420c8855-81ba-46ba-8f18-0619e29f9281" targetNamespace="http://schemas.microsoft.com/office/2006/metadata/properties" ma:root="true" ma:fieldsID="1fa5b91add73361b10654cb2a5f323c8" ns2:_="">
    <xsd:import namespace="420c8855-81ba-46ba-8f18-0619e29f928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0c8855-81ba-46ba-8f18-0619e29f92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392010-12C9-44D3-B8C1-2C2C49AE2FF9}">
  <ds:schemaRefs>
    <ds:schemaRef ds:uri="http://schemas.microsoft.com/sharepoint/v3/contenttype/forms"/>
  </ds:schemaRefs>
</ds:datastoreItem>
</file>

<file path=customXml/itemProps2.xml><?xml version="1.0" encoding="utf-8"?>
<ds:datastoreItem xmlns:ds="http://schemas.openxmlformats.org/officeDocument/2006/customXml" ds:itemID="{03C8AA9B-F5BF-4ECC-B8EC-2E0D42A5547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9056EE1-E81D-4716-A57F-D6BC425DA4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0c8855-81ba-46ba-8f18-0619e29f92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bd84cd2-a803-4625-aaf7-424aaac7782e}" enabled="1" method="Standard" siteId="{8331b18d-2d87-48ef-a35f-ac8818ebf9b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 Sheet</vt:lpstr>
      <vt:lpstr>Labor Categories</vt:lpstr>
      <vt:lpstr>Summary</vt:lpstr>
      <vt:lpstr>Base Period</vt:lpstr>
      <vt:lpstr>Option Period 1</vt:lpstr>
      <vt:lpstr>Option Period 2</vt:lpstr>
      <vt:lpstr>Option Period 3</vt:lpstr>
      <vt:lpstr>Option Period 4</vt:lpstr>
      <vt:lpstr>Option Period 5</vt:lpstr>
      <vt:lpstr>EOS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Sloan, Joy I</dc:creator>
  <cp:keywords/>
  <dc:description/>
  <cp:lastModifiedBy>STRIEKER, ALEXIS J CIV USAF AFMC 763 ESS/PKA</cp:lastModifiedBy>
  <cp:revision/>
  <dcterms:created xsi:type="dcterms:W3CDTF">2021-03-18T20:53:42Z</dcterms:created>
  <dcterms:modified xsi:type="dcterms:W3CDTF">2026-05-06T19:08:02Z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0x010100AAF313C942E1A9469398D0CB49DE541E</vt:lpwstr>
  </property>
  <property fmtid="{D5CDD505-2E9C-101B-9397-08002B2CF9AE}" pid="3" name="ecm_ItemDeleteBlockHolders">
    <vt:lpwstr>ecm_InPlaceRecordLock</vt:lpwstr>
  </property>
  <property fmtid="{D5CDD505-2E9C-101B-9397-08002B2CF9AE}" pid="4" name="IconOverlay">
    <vt:lpwstr>|xlsx|lockoverlay.png</vt:lpwstr>
  </property>
  <property fmtid="{D5CDD505-2E9C-101B-9397-08002B2CF9AE}" pid="5" name="ecm_RecordRestrictions">
    <vt:lpwstr>BlockDelete, BlockEdit</vt:lpwstr>
  </property>
  <property fmtid="{D5CDD505-2E9C-101B-9397-08002B2CF9AE}" pid="6" name="ecm_ItemLockHolders">
    <vt:lpwstr>ecm_InPlaceRecordLock</vt:lpwstr>
  </property>
</Properties>
</file>